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ub PROJET WURI en date du 08 Mai 2026\"/>
    </mc:Choice>
  </mc:AlternateContent>
  <xr:revisionPtr revIDLastSave="0" documentId="8_{CF85EE29-4BA4-466F-B079-FF8FD06A543D}" xr6:coauthVersionLast="47" xr6:coauthVersionMax="47" xr10:uidLastSave="{00000000-0000-0000-0000-000000000000}"/>
  <bookViews>
    <workbookView xWindow="-120" yWindow="-120" windowWidth="19440" windowHeight="11640" xr2:uid="{F66A692C-80BC-46CB-B510-A521596E0B3B}"/>
  </bookViews>
  <sheets>
    <sheet name="PPM WURI DGCMP" sheetId="1" r:id="rId1"/>
  </sheets>
  <definedNames>
    <definedName name="_xlnm.Print_Titles" localSheetId="0">'PPM WURI DGCMP'!$12:$12</definedName>
    <definedName name="_xlnm.Print_Area" localSheetId="0">'PPM WURI DGCMP'!$A$1:$AD$85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7" i="1" l="1"/>
  <c r="M47" i="1" s="1"/>
  <c r="N47" i="1" s="1"/>
  <c r="P47" i="1" s="1"/>
  <c r="Q47" i="1" s="1"/>
  <c r="L21" i="1"/>
  <c r="M21" i="1" s="1"/>
  <c r="N21" i="1" s="1"/>
  <c r="P21" i="1" s="1"/>
  <c r="Q21" i="1" s="1"/>
  <c r="L19" i="1"/>
  <c r="M19" i="1" s="1"/>
  <c r="N19" i="1" s="1"/>
  <c r="P19" i="1" s="1"/>
  <c r="Q19" i="1" s="1"/>
  <c r="I43" i="1"/>
  <c r="K43" i="1" s="1"/>
  <c r="L43" i="1" s="1"/>
  <c r="M43" i="1" s="1"/>
  <c r="N43" i="1" s="1"/>
  <c r="P43" i="1" s="1"/>
  <c r="Q43" i="1" s="1"/>
  <c r="L53" i="1"/>
  <c r="M53" i="1" s="1"/>
  <c r="N53" i="1" s="1"/>
  <c r="P53" i="1" s="1"/>
  <c r="Q53" i="1" s="1"/>
  <c r="I17" i="1"/>
  <c r="K17" i="1" s="1"/>
  <c r="L17" i="1" s="1"/>
  <c r="M17" i="1" s="1"/>
  <c r="N17" i="1" s="1"/>
  <c r="P17" i="1" s="1"/>
  <c r="Q17" i="1" s="1"/>
  <c r="I55" i="1"/>
  <c r="K55" i="1" s="1"/>
  <c r="L55" i="1" s="1"/>
  <c r="M55" i="1" s="1"/>
  <c r="N55" i="1" s="1"/>
  <c r="P55" i="1" s="1"/>
  <c r="Q55" i="1" s="1"/>
  <c r="I51" i="1"/>
  <c r="K51" i="1" s="1"/>
  <c r="L51" i="1" s="1"/>
  <c r="M51" i="1" s="1"/>
  <c r="N51" i="1" s="1"/>
  <c r="P51" i="1" s="1"/>
  <c r="Q51" i="1" s="1"/>
  <c r="I49" i="1"/>
  <c r="K49" i="1" s="1"/>
  <c r="L49" i="1" s="1"/>
  <c r="M49" i="1" s="1"/>
  <c r="N49" i="1" s="1"/>
  <c r="P49" i="1" s="1"/>
  <c r="Q49" i="1" s="1"/>
  <c r="I69" i="1"/>
  <c r="K69" i="1" s="1"/>
  <c r="L69" i="1" s="1"/>
  <c r="M69" i="1" s="1"/>
  <c r="N69" i="1" s="1"/>
  <c r="P69" i="1" s="1"/>
  <c r="Q69" i="1" s="1"/>
  <c r="I61" i="1"/>
  <c r="K61" i="1" s="1"/>
  <c r="L61" i="1" s="1"/>
  <c r="M61" i="1" s="1"/>
  <c r="N61" i="1" s="1"/>
  <c r="P61" i="1" s="1"/>
  <c r="Q61" i="1" s="1"/>
  <c r="I63" i="1"/>
  <c r="K63" i="1" s="1"/>
  <c r="L63" i="1" s="1"/>
  <c r="M63" i="1" s="1"/>
  <c r="N63" i="1" s="1"/>
  <c r="P63" i="1" s="1"/>
  <c r="Q63" i="1" s="1"/>
  <c r="L81" i="1"/>
  <c r="M81" i="1" s="1"/>
  <c r="N81" i="1" s="1"/>
  <c r="P81" i="1" s="1"/>
  <c r="Q81" i="1" s="1"/>
  <c r="L79" i="1"/>
  <c r="M79" i="1" s="1"/>
  <c r="N79" i="1" s="1"/>
  <c r="P79" i="1" s="1"/>
  <c r="Q79" i="1" s="1"/>
  <c r="L77" i="1"/>
  <c r="M77" i="1" s="1"/>
  <c r="N77" i="1" s="1"/>
  <c r="P77" i="1" s="1"/>
  <c r="Q77" i="1" s="1"/>
  <c r="L75" i="1"/>
  <c r="M75" i="1" s="1"/>
  <c r="N75" i="1" s="1"/>
  <c r="P75" i="1" s="1"/>
  <c r="Q75" i="1" s="1"/>
  <c r="L73" i="1"/>
  <c r="M73" i="1" s="1"/>
  <c r="N73" i="1" s="1"/>
  <c r="P73" i="1" s="1"/>
  <c r="Q73" i="1" s="1"/>
  <c r="L71" i="1"/>
  <c r="M71" i="1" s="1"/>
  <c r="N71" i="1" s="1"/>
  <c r="P71" i="1" s="1"/>
  <c r="Q71" i="1" s="1"/>
  <c r="L67" i="1"/>
  <c r="M67" i="1" s="1"/>
  <c r="N67" i="1" s="1"/>
  <c r="P67" i="1" s="1"/>
  <c r="Q67" i="1" s="1"/>
  <c r="L65" i="1"/>
  <c r="M65" i="1" s="1"/>
  <c r="N65" i="1" s="1"/>
  <c r="P65" i="1" s="1"/>
  <c r="Q65" i="1" s="1"/>
  <c r="L57" i="1"/>
  <c r="M57" i="1" s="1"/>
  <c r="N57" i="1" s="1"/>
  <c r="P57" i="1" s="1"/>
  <c r="Q57" i="1" s="1"/>
  <c r="L41" i="1"/>
  <c r="M41" i="1" s="1"/>
  <c r="N41" i="1" s="1"/>
  <c r="P41" i="1" s="1"/>
  <c r="Q41" i="1" s="1"/>
  <c r="L39" i="1"/>
  <c r="M39" i="1" s="1"/>
  <c r="N39" i="1" s="1"/>
  <c r="P39" i="1" s="1"/>
  <c r="Q39" i="1" s="1"/>
  <c r="L33" i="1"/>
  <c r="M33" i="1" s="1"/>
  <c r="N33" i="1" s="1"/>
  <c r="P33" i="1" s="1"/>
  <c r="Q33" i="1" s="1"/>
  <c r="L31" i="1"/>
  <c r="M31" i="1" s="1"/>
  <c r="N31" i="1" s="1"/>
  <c r="P31" i="1" s="1"/>
  <c r="Q31" i="1" s="1"/>
  <c r="L29" i="1"/>
  <c r="M29" i="1" s="1"/>
  <c r="N29" i="1" s="1"/>
  <c r="P29" i="1" s="1"/>
  <c r="Q29" i="1" s="1"/>
  <c r="L27" i="1"/>
  <c r="M27" i="1" s="1"/>
  <c r="N27" i="1" s="1"/>
  <c r="P27" i="1" s="1"/>
  <c r="Q27" i="1" s="1"/>
  <c r="L25" i="1"/>
  <c r="M25" i="1" s="1"/>
  <c r="N25" i="1" s="1"/>
  <c r="P25" i="1" s="1"/>
  <c r="Q25" i="1" s="1"/>
  <c r="L23" i="1"/>
  <c r="M23" i="1" s="1"/>
  <c r="N23" i="1" s="1"/>
  <c r="P23" i="1" s="1"/>
  <c r="Q23" i="1" s="1"/>
  <c r="I59" i="1"/>
  <c r="K59" i="1" s="1"/>
  <c r="L59" i="1" s="1"/>
  <c r="M59" i="1" s="1"/>
  <c r="N59" i="1" s="1"/>
  <c r="P59" i="1" s="1"/>
  <c r="Q59" i="1" s="1"/>
  <c r="I45" i="1"/>
  <c r="K45" i="1" s="1"/>
  <c r="L45" i="1" s="1"/>
  <c r="M45" i="1" s="1"/>
  <c r="N45" i="1" s="1"/>
  <c r="P45" i="1" s="1"/>
  <c r="Q45" i="1" s="1"/>
  <c r="I37" i="1"/>
  <c r="K37" i="1" s="1"/>
  <c r="L37" i="1" s="1"/>
  <c r="M37" i="1" s="1"/>
  <c r="N37" i="1" s="1"/>
  <c r="P37" i="1" s="1"/>
  <c r="Q37" i="1" s="1"/>
  <c r="I35" i="1"/>
  <c r="K35" i="1" s="1"/>
  <c r="L35" i="1" s="1"/>
  <c r="M35" i="1" s="1"/>
  <c r="N35" i="1" s="1"/>
  <c r="P35" i="1" s="1"/>
  <c r="Q35" i="1" s="1"/>
  <c r="I15" i="1"/>
  <c r="K15" i="1" s="1"/>
  <c r="L15" i="1" s="1"/>
  <c r="M15" i="1" s="1"/>
  <c r="N15" i="1" s="1"/>
  <c r="P15" i="1" s="1"/>
  <c r="Q15" i="1" s="1"/>
  <c r="I13" i="1"/>
  <c r="K13" i="1" s="1"/>
  <c r="L13" i="1" s="1"/>
  <c r="M13" i="1" s="1"/>
  <c r="N13" i="1" s="1"/>
  <c r="P13" i="1" s="1"/>
  <c r="Q1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charlfr</author>
  </authors>
  <commentList>
    <comment ref="U11" authorId="0" shapeId="0" xr:uid="{FB767C02-7DE4-4DD7-B188-39E2781750C7}">
      <text>
        <r>
          <rPr>
            <sz val="8"/>
            <color indexed="81"/>
            <rFont val="Tahoma"/>
            <family val="2"/>
          </rPr>
          <t>Indiquer la date à laquelle le CF procède à l'engagement comptable correspondant au montant du marché</t>
        </r>
      </text>
    </comment>
    <comment ref="Z11" authorId="0" shapeId="0" xr:uid="{540A5054-B8EA-43F8-97C0-4D266CD27B3A}">
      <text>
        <r>
          <rPr>
            <sz val="8"/>
            <color indexed="81"/>
            <rFont val="Tahoma"/>
            <family val="2"/>
          </rPr>
          <t>Indiquer le rythme des versements au fournisseur en prenant en compte les accomptes et les avances</t>
        </r>
      </text>
    </comment>
  </commentList>
</comments>
</file>

<file path=xl/sharedStrings.xml><?xml version="1.0" encoding="utf-8"?>
<sst xmlns="http://schemas.openxmlformats.org/spreadsheetml/2006/main" count="382" uniqueCount="121">
  <si>
    <t xml:space="preserve"> </t>
  </si>
  <si>
    <t xml:space="preserve">                          </t>
  </si>
  <si>
    <t>Avis DGCMP et CF: 7 jours</t>
  </si>
  <si>
    <t>Délais traitement DGCMP:</t>
  </si>
  <si>
    <t>AOO  national: 30 jours</t>
  </si>
  <si>
    <t>Harouna Moumouni Moussa</t>
  </si>
  <si>
    <t>pour mémoire, marché de fournisseur: 7 jours</t>
  </si>
  <si>
    <t>AOO international: 45 jours</t>
  </si>
  <si>
    <t>Délais de publicité et de réception des offres:</t>
  </si>
  <si>
    <t>LE Coordonnateur National/pi</t>
  </si>
  <si>
    <t>MNED: 15 jours</t>
  </si>
  <si>
    <t>PTF : Partenaire technique et Financier (Bailleur de fonds)</t>
  </si>
  <si>
    <t>AOR: 21 jours</t>
  </si>
  <si>
    <t>ARMP : Autorité de régulation des Marchés Publics</t>
  </si>
  <si>
    <t>COUT TOTAL PREVISION</t>
  </si>
  <si>
    <t>réasilisation</t>
  </si>
  <si>
    <t>IDA</t>
  </si>
  <si>
    <t>30 jours</t>
  </si>
  <si>
    <t>N/A</t>
  </si>
  <si>
    <t>DC</t>
  </si>
  <si>
    <t>prévision</t>
  </si>
  <si>
    <t>CN</t>
  </si>
  <si>
    <t>Appui à la Production editoriale du magazine Intérieur Mag</t>
  </si>
  <si>
    <t>60 jours</t>
  </si>
  <si>
    <t>Confection des supports de visibilité</t>
  </si>
  <si>
    <t>Réalisation et production-publireportage-tournée-nationale de12mn</t>
  </si>
  <si>
    <t xml:space="preserve">Sélection de Consultant pour réliser une campagne de sensibilisation à travers la téléphonie mobile/réseaux sociaux </t>
  </si>
  <si>
    <t>Sélection de Consultant pour réliser un film promotionnel et un publi reportage lors du lancement des activités du Projet</t>
  </si>
  <si>
    <t xml:space="preserve">90 jours </t>
  </si>
  <si>
    <t>Sélection de Consultant pour la confection d'outils de visibilité lors du lancement des activités du Projet</t>
  </si>
  <si>
    <t>90 jours</t>
  </si>
  <si>
    <t>QC</t>
  </si>
  <si>
    <t>Sélection de Consultant pour une etude sur la conception d'une plateforme d’interopérabilité sécurisée</t>
  </si>
  <si>
    <t xml:space="preserve">DC </t>
  </si>
  <si>
    <t>Acquisition Mobiliers de bureau au profit du ministère de la justice</t>
  </si>
  <si>
    <t>Acquisition et installation de matériels et mobiliers de bureau</t>
  </si>
  <si>
    <t>365 jours</t>
  </si>
  <si>
    <t>SFQC</t>
  </si>
  <si>
    <t>180 jours</t>
  </si>
  <si>
    <t>AOI</t>
  </si>
  <si>
    <t>Conception, Fourniture et Installation du Systèmes d’Information pour l’identification biométrique au profit du Projet d'Identification Unique pour l'Intégration et l'Inclusion Régionale en Afrique de l’Ouest WURI-Niger</t>
  </si>
  <si>
    <t>CI</t>
  </si>
  <si>
    <t>Recrutement de Consultant pour l'actualisation et la mise en œuvre du Plan de Communication</t>
  </si>
  <si>
    <t>Recrutement de consultant chargé de l'élaboration d’un cadre juridique de la PDP pour les systèmes d’intelligence artificielle</t>
  </si>
  <si>
    <t>90jours</t>
  </si>
  <si>
    <t>ED</t>
  </si>
  <si>
    <t>Recrutement d'une firme pour la mise en service de la ligne verte</t>
  </si>
  <si>
    <t>Recrutement d'ONG ou Consortium d'ONG pour le suivi par une Tierce partie</t>
  </si>
  <si>
    <t>Mise à niveau de l'intranet du ministère de la justice</t>
  </si>
  <si>
    <t>QCS</t>
  </si>
  <si>
    <t>Recrutement d'ONG ou Consortium d'ONG pour le suivi des activités VBG (Axe 2 : Maradi, Dosso, Niamey et Tillabéry)</t>
  </si>
  <si>
    <t>Recrutement d'ONG ou Consortium d'ONG pour le suivi des activités VBG (Axe 1 : Diffa, Zinder, Agadez et Tahoua)</t>
  </si>
  <si>
    <t>Acquisition de Kits de connectivité satellite et solution APN pour la DGECMR</t>
  </si>
  <si>
    <t>AOON</t>
  </si>
  <si>
    <t>Acquisition de Kits solaires au profit des communes de la DGECMR</t>
  </si>
  <si>
    <t>Acquisition de matériels informatiques, réseaux et consommables au profit des partenaires</t>
  </si>
  <si>
    <t>Fourniture des Cahiers de jugements déclaratifs  de naissances ( DGEC)</t>
  </si>
  <si>
    <t>Acquisition d'accessoires pour les kits d'enregistrement (scanners d’iris)</t>
  </si>
  <si>
    <t xml:space="preserve">AOON </t>
  </si>
  <si>
    <t>Mise à niveau de l'intranet de la DGECMR</t>
  </si>
  <si>
    <t>Acquisition de matériels pour le renforcement de la portion centrale DGECMR</t>
  </si>
  <si>
    <t>Acquisition de materiels et logiciels pour le laboratoire MOSIP</t>
  </si>
  <si>
    <t>Acquisition de solution de sauvegarde + licences divers</t>
  </si>
  <si>
    <t>Acquisition d'un Hardware Security Module (HSM) pour le RNP Intermédiaires</t>
  </si>
  <si>
    <t>Acquisition d'un ABIS multi-modal (On-premise)</t>
  </si>
  <si>
    <t>Acquisition d'accessoires pour les kits d'enregistrement (lecteur d'empreintes digitales)</t>
  </si>
  <si>
    <t>Acquisition d'accessoires pour les kits d'enregistrement (Logitech Webcam)</t>
  </si>
  <si>
    <t>Acquisition de Lecteurs d’empreintes, Lecteurs de puces, Terminaux de vérification d’identité pour le SCPCNIB</t>
  </si>
  <si>
    <t>Acquisitions des matériels informatiques service central de production de la carte nationale d’identité biométrique (SCPCNIB)</t>
  </si>
  <si>
    <t>Recrutement d’un consultant individuel pour la rédaction du plan d'engagement environnemental et social du Projet</t>
  </si>
  <si>
    <t>Recrutement de consultant pour élaborer un dictionnaire des noms communs</t>
  </si>
  <si>
    <t xml:space="preserve">Total crédits de paiement </t>
  </si>
  <si>
    <t>Besoins de paiement 4° trimestre</t>
  </si>
  <si>
    <t>Besoins de paiement 3° trimestre</t>
  </si>
  <si>
    <t>Besoins de paiement 2° trimestre</t>
  </si>
  <si>
    <t>Besoins de paiement 1° trimestre</t>
  </si>
  <si>
    <t>Total engagements</t>
  </si>
  <si>
    <t>Engagements 4° trimestre</t>
  </si>
  <si>
    <t>Engagements 3° trimestre</t>
  </si>
  <si>
    <t>Engagements 2° trimestre</t>
  </si>
  <si>
    <t>Engagements 1° trimestre</t>
  </si>
  <si>
    <t>Imputation budgétaire (17)</t>
  </si>
  <si>
    <t>Source de Financement     (17)</t>
  </si>
  <si>
    <t>Délai d'exécution           (16)</t>
  </si>
  <si>
    <t>Date d'approbation par le CF  et engagement comptable(15)</t>
  </si>
  <si>
    <t>Date de signature du contrat                   (14)</t>
  </si>
  <si>
    <t>Date non objection du PTF                          (13)</t>
  </si>
  <si>
    <t>Date de réception avis DGCMP ou CF           (12)</t>
  </si>
  <si>
    <t>Fin évaluation                           (11)</t>
  </si>
  <si>
    <t>Date ouverture des offres                       (10)</t>
  </si>
  <si>
    <t>Date d'invitation à soumission              (9)</t>
  </si>
  <si>
    <t>Date non objection du PTF              (8)</t>
  </si>
  <si>
    <t>Date de réception avis de la DGCMP ou du CF   (7)</t>
  </si>
  <si>
    <t>Date de l'envoi du projet de DAO à la DGCMP ou au CF                                    (6)</t>
  </si>
  <si>
    <t>Accord DGCMP  pour MNED       (5)</t>
  </si>
  <si>
    <t>Montant Estimatif     (Francs CFA) (4)</t>
  </si>
  <si>
    <t>Mode de  passation du marché                (3)</t>
  </si>
  <si>
    <t>CONSOMMATION DES CP</t>
  </si>
  <si>
    <t>CONSOMMATION DES AE</t>
  </si>
  <si>
    <t>CODE BUDGETAIRE</t>
  </si>
  <si>
    <t>EXECUTION</t>
  </si>
  <si>
    <t>EVALUATION DES OFFRES</t>
  </si>
  <si>
    <t>DOSSIERS D'APPEL D'OFFRES</t>
  </si>
  <si>
    <t>GENERALITES</t>
  </si>
  <si>
    <t>PRM</t>
  </si>
  <si>
    <t xml:space="preserve">Objet du marché                                                             </t>
  </si>
  <si>
    <t xml:space="preserve">
Réf. No.  (1)</t>
  </si>
  <si>
    <t>DONNEES BUDGETAIRES</t>
  </si>
  <si>
    <t>DONNEES SUR LA PASSATION DES MARCHES</t>
  </si>
  <si>
    <t xml:space="preserve">           Periode couverte par le Plan de passation et d'engagement des marchés  : 1er janvier 2026 au 31 décembre 2026</t>
  </si>
  <si>
    <t>Date d'approbation du plan de passation et d'engagement des marchés : 30 avril 2026</t>
  </si>
  <si>
    <t>PLAN PREVISSIONNEL DE PASSATION DE MARCHES PUBLICS 2026</t>
  </si>
  <si>
    <t>Direction des Marchés Publics et des Délégations de Service Public</t>
  </si>
  <si>
    <t>Projet d'identification unique en Afrique de l'Ouest pour 
l'intégration et l'inclusion régionale (WURI-Niger /  P-169594)</t>
  </si>
  <si>
    <t>SECRETARIAT GENERAL</t>
  </si>
  <si>
    <t>MINISTERE DE L’INTERIEUR, DE LA SECURITE PUBLIQUE ET DE L’ADMINISTRATION DU TERRITOIRE</t>
  </si>
  <si>
    <t>REPUBLIQUE DU NIGER</t>
  </si>
  <si>
    <t>Recrutement d’un cabinet pour l’audit financier et comptable Exercices : 2025, 2026 et clôture de l’UGP</t>
  </si>
  <si>
    <t>ANO du 04/05/2026 version 33 delivré par SANDOR BANQUE MONDIALE</t>
  </si>
  <si>
    <t>INITIAL</t>
  </si>
  <si>
    <t>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</si>
</sst>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]dd/mm/yyyy;@" x16r2:formatCode16="[$-fr-NE,1]dd/mm/yyyy;@"/>
    <numFmt numFmtId="165" formatCode="_-* #,##0.00\ _€_-;\-* #,##0.00\ _€_-;_-* &quot;-&quot;??\ _€_-;_-@_-"/>
    <numFmt numFmtId="166" formatCode="_-* #,##0_-;\-* #,##0_-;_-* &quot;-&quot;??_-;_-@_-"/>
  </numFmts>
  <fonts count="56" x14ac:knownFonts="1">
    <font>
      <sz val="10"/>
      <name val="Arial"/>
      <family val="2"/>
    </font>
    <font>
      <sz val="10"/>
      <name val="Arial"/>
      <family val="2"/>
    </font>
    <font>
      <sz val="16"/>
      <name val="Arial Narrow"/>
      <family val="2"/>
    </font>
    <font>
      <sz val="9"/>
      <name val="Arial Narrow"/>
      <family val="2"/>
    </font>
    <font>
      <sz val="12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b/>
      <sz val="11"/>
      <color rgb="FF000000"/>
      <name val="Abadi"/>
      <family val="2"/>
    </font>
    <font>
      <sz val="11"/>
      <name val="Abadi"/>
      <family val="2"/>
    </font>
    <font>
      <b/>
      <sz val="11"/>
      <name val="Abadi"/>
      <family val="2"/>
    </font>
    <font>
      <sz val="9"/>
      <name val="Arial"/>
      <family val="2"/>
    </font>
    <font>
      <sz val="11"/>
      <color rgb="FF000000"/>
      <name val="Abadi"/>
      <family val="2"/>
    </font>
    <font>
      <sz val="11"/>
      <color theme="1"/>
      <name val="Abadi"/>
      <family val="2"/>
    </font>
    <font>
      <b/>
      <sz val="12"/>
      <name val="Abadi"/>
      <family val="2"/>
    </font>
    <font>
      <sz val="12"/>
      <name val="Arial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2"/>
      <color rgb="FF262526"/>
      <name val="Arial"/>
      <family val="2"/>
    </font>
    <font>
      <b/>
      <sz val="18"/>
      <color rgb="FF262526"/>
      <name val="Arial"/>
      <family val="2"/>
    </font>
    <font>
      <b/>
      <sz val="9"/>
      <color rgb="FF262526"/>
      <name val="Arial"/>
      <family val="2"/>
    </font>
    <font>
      <u/>
      <sz val="12"/>
      <name val="Arial Narrow"/>
      <family val="2"/>
    </font>
    <font>
      <b/>
      <u/>
      <sz val="12"/>
      <name val="Abadi"/>
      <family val="2"/>
    </font>
    <font>
      <sz val="36"/>
      <name val="Arial"/>
      <family val="2"/>
    </font>
    <font>
      <sz val="36"/>
      <name val="Arial Narrow"/>
      <family val="2"/>
    </font>
    <font>
      <b/>
      <sz val="36"/>
      <color rgb="FF262526"/>
      <name val="Arial"/>
      <family val="2"/>
    </font>
    <font>
      <sz val="12"/>
      <color rgb="FF000000"/>
      <name val="Arial Narrow"/>
      <family val="2"/>
    </font>
    <font>
      <sz val="8"/>
      <color indexed="81"/>
      <name val="Tahoma"/>
      <family val="2"/>
    </font>
    <font>
      <sz val="22"/>
      <name val="Arial Narrow"/>
      <family val="2"/>
    </font>
    <font>
      <sz val="22"/>
      <name val="Abadi"/>
      <family val="2"/>
    </font>
    <font>
      <sz val="22"/>
      <color rgb="FF000000"/>
      <name val="Abadi"/>
      <family val="2"/>
    </font>
    <font>
      <b/>
      <sz val="22"/>
      <name val="Abadi"/>
      <family val="2"/>
    </font>
    <font>
      <sz val="22"/>
      <name val="Arial"/>
      <family val="2"/>
    </font>
    <font>
      <sz val="36"/>
      <name val="Abadi"/>
      <family val="2"/>
    </font>
    <font>
      <sz val="36"/>
      <color rgb="FF000000"/>
      <name val="Abadi"/>
      <family val="2"/>
    </font>
    <font>
      <b/>
      <sz val="36"/>
      <name val="Abadi"/>
      <family val="2"/>
    </font>
    <font>
      <sz val="48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26"/>
      <name val="Arial Narrow"/>
      <family val="2"/>
    </font>
    <font>
      <b/>
      <sz val="26"/>
      <name val="Abadi"/>
      <family val="2"/>
    </font>
    <font>
      <sz val="48"/>
      <color rgb="FF000000"/>
      <name val="Arial Narrow"/>
      <family val="2"/>
    </font>
    <font>
      <sz val="48"/>
      <name val="Arial Narrow"/>
      <family val="2"/>
    </font>
    <font>
      <b/>
      <sz val="48"/>
      <color rgb="FF000000"/>
      <name val="ABADI"/>
    </font>
    <font>
      <sz val="48"/>
      <color rgb="FF000000"/>
      <name val="ABADI"/>
    </font>
    <font>
      <sz val="48"/>
      <color theme="1"/>
      <name val="ABADI"/>
    </font>
    <font>
      <sz val="48"/>
      <name val="ABADI"/>
    </font>
    <font>
      <b/>
      <sz val="28"/>
      <color rgb="FF000000"/>
      <name val="Arial Narrow"/>
      <family val="2"/>
    </font>
    <font>
      <sz val="28"/>
      <color rgb="FF000000"/>
      <name val="Arial Narrow"/>
      <family val="2"/>
    </font>
    <font>
      <b/>
      <sz val="28"/>
      <name val="Arial Narrow"/>
      <family val="2"/>
    </font>
    <font>
      <b/>
      <sz val="24"/>
      <color rgb="FF000000"/>
      <name val="Arial Narrow"/>
      <family val="2"/>
    </font>
    <font>
      <u/>
      <sz val="24"/>
      <name val="Arial Narrow"/>
      <family val="2"/>
    </font>
    <font>
      <b/>
      <u/>
      <sz val="28"/>
      <name val="Abadi"/>
      <family val="2"/>
    </font>
    <font>
      <b/>
      <sz val="28"/>
      <name val="Abadi"/>
      <family val="2"/>
    </font>
    <font>
      <sz val="22"/>
      <color theme="1"/>
      <name val="Abadi"/>
      <family val="2"/>
    </font>
    <font>
      <b/>
      <sz val="48"/>
      <name val="Arial Narrow"/>
      <family val="2"/>
    </font>
    <font>
      <sz val="48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21">
    <xf numFmtId="0" fontId="0" fillId="0" borderId="0" xfId="0"/>
    <xf numFmtId="4" fontId="2" fillId="0" borderId="0" xfId="0" applyNumberFormat="1" applyFont="1"/>
    <xf numFmtId="4" fontId="3" fillId="2" borderId="0" xfId="0" applyNumberFormat="1" applyFont="1" applyFill="1"/>
    <xf numFmtId="4" fontId="3" fillId="0" borderId="0" xfId="0" applyNumberFormat="1" applyFont="1" applyAlignment="1">
      <alignment horizontal="center" vertical="top" wrapText="1"/>
    </xf>
    <xf numFmtId="4" fontId="3" fillId="2" borderId="0" xfId="0" applyNumberFormat="1" applyFont="1" applyFill="1" applyAlignment="1">
      <alignment horizontal="center" vertical="top" wrapText="1"/>
    </xf>
    <xf numFmtId="4" fontId="2" fillId="0" borderId="0" xfId="0" applyNumberFormat="1" applyFont="1" applyAlignment="1">
      <alignment horizontal="center"/>
    </xf>
    <xf numFmtId="4" fontId="2" fillId="2" borderId="0" xfId="0" applyNumberFormat="1" applyFont="1" applyFill="1" applyAlignment="1">
      <alignment horizontal="center"/>
    </xf>
    <xf numFmtId="4" fontId="4" fillId="2" borderId="0" xfId="0" applyNumberFormat="1" applyFont="1" applyFill="1" applyAlignment="1">
      <alignment horizontal="center"/>
    </xf>
    <xf numFmtId="4" fontId="5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left" vertical="top"/>
    </xf>
    <xf numFmtId="4" fontId="3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4" fontId="8" fillId="2" borderId="0" xfId="0" applyNumberFormat="1" applyFont="1" applyFill="1" applyAlignment="1">
      <alignment horizontal="center"/>
    </xf>
    <xf numFmtId="4" fontId="8" fillId="0" borderId="0" xfId="0" applyNumberFormat="1" applyFont="1" applyAlignment="1">
      <alignment horizontal="left" vertical="top"/>
    </xf>
    <xf numFmtId="4" fontId="7" fillId="0" borderId="0" xfId="0" applyNumberFormat="1" applyFont="1" applyAlignment="1">
      <alignment horizontal="center"/>
    </xf>
    <xf numFmtId="4" fontId="9" fillId="0" borderId="0" xfId="0" applyNumberFormat="1" applyFont="1" applyAlignment="1">
      <alignment horizontal="left" vertical="top"/>
    </xf>
    <xf numFmtId="3" fontId="8" fillId="2" borderId="0" xfId="0" applyNumberFormat="1" applyFont="1" applyFill="1" applyAlignment="1" applyProtection="1">
      <alignment horizontal="center" vertical="center"/>
      <protection locked="0"/>
    </xf>
    <xf numFmtId="0" fontId="10" fillId="2" borderId="0" xfId="0" applyFont="1" applyFill="1"/>
    <xf numFmtId="0" fontId="10" fillId="0" borderId="0" xfId="0" applyFont="1" applyAlignment="1">
      <alignment horizontal="center" vertical="top" wrapText="1"/>
    </xf>
    <xf numFmtId="0" fontId="10" fillId="2" borderId="0" xfId="0" applyFont="1" applyFill="1" applyAlignment="1">
      <alignment horizontal="center" vertical="top" wrapText="1"/>
    </xf>
    <xf numFmtId="4" fontId="11" fillId="0" borderId="0" xfId="0" applyNumberFormat="1" applyFont="1" applyAlignment="1">
      <alignment horizontal="center"/>
    </xf>
    <xf numFmtId="4" fontId="9" fillId="0" borderId="0" xfId="0" applyNumberFormat="1" applyFont="1" applyAlignment="1">
      <alignment horizontal="center"/>
    </xf>
    <xf numFmtId="4" fontId="9" fillId="0" borderId="0" xfId="0" applyNumberFormat="1" applyFont="1" applyAlignment="1">
      <alignment horizontal="left"/>
    </xf>
    <xf numFmtId="4" fontId="9" fillId="0" borderId="0" xfId="0" applyNumberFormat="1" applyFont="1"/>
    <xf numFmtId="4" fontId="8" fillId="0" borderId="0" xfId="0" applyNumberFormat="1" applyFont="1" applyAlignment="1">
      <alignment horizontal="left"/>
    </xf>
    <xf numFmtId="0" fontId="8" fillId="0" borderId="0" xfId="0" applyFont="1" applyAlignment="1">
      <alignment horizontal="center" vertical="top" wrapText="1"/>
    </xf>
    <xf numFmtId="0" fontId="8" fillId="0" borderId="0" xfId="0" applyFont="1"/>
    <xf numFmtId="0" fontId="12" fillId="0" borderId="0" xfId="0" applyFont="1" applyAlignment="1">
      <alignment horizontal="right"/>
    </xf>
    <xf numFmtId="4" fontId="13" fillId="0" borderId="0" xfId="0" applyNumberFormat="1" applyFont="1" applyAlignment="1">
      <alignment horizontal="center"/>
    </xf>
    <xf numFmtId="4" fontId="8" fillId="0" borderId="0" xfId="0" applyNumberFormat="1" applyFont="1"/>
    <xf numFmtId="4" fontId="9" fillId="0" borderId="0" xfId="0" applyNumberFormat="1" applyFont="1" applyAlignment="1">
      <alignment horizontal="center" vertical="center"/>
    </xf>
    <xf numFmtId="0" fontId="0" fillId="2" borderId="2" xfId="0" applyFill="1" applyBorder="1"/>
    <xf numFmtId="0" fontId="14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3" fontId="14" fillId="2" borderId="2" xfId="0" applyNumberFormat="1" applyFont="1" applyFill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 applyProtection="1">
      <alignment horizontal="center" vertical="center"/>
      <protection locked="0"/>
    </xf>
    <xf numFmtId="14" fontId="8" fillId="0" borderId="2" xfId="0" applyNumberFormat="1" applyFont="1" applyBorder="1" applyAlignment="1" applyProtection="1">
      <alignment horizontal="center" vertical="center"/>
      <protection locked="0"/>
    </xf>
    <xf numFmtId="0" fontId="0" fillId="0" borderId="2" xfId="0" applyBorder="1"/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64" fontId="8" fillId="0" borderId="2" xfId="0" applyNumberFormat="1" applyFont="1" applyBorder="1" applyAlignment="1" applyProtection="1">
      <alignment horizontal="center" vertical="center"/>
      <protection locked="0"/>
    </xf>
    <xf numFmtId="164" fontId="8" fillId="0" borderId="3" xfId="0" applyNumberFormat="1" applyFont="1" applyBorder="1" applyAlignment="1" applyProtection="1">
      <alignment horizontal="center" vertical="center"/>
      <protection locked="0"/>
    </xf>
    <xf numFmtId="4" fontId="16" fillId="0" borderId="0" xfId="0" applyNumberFormat="1" applyFont="1"/>
    <xf numFmtId="0" fontId="17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4" fontId="4" fillId="0" borderId="0" xfId="0" applyNumberFormat="1" applyFont="1"/>
    <xf numFmtId="4" fontId="15" fillId="0" borderId="0" xfId="0" applyNumberFormat="1" applyFont="1" applyAlignment="1">
      <alignment horizontal="center" vertical="center"/>
    </xf>
    <xf numFmtId="4" fontId="15" fillId="0" borderId="0" xfId="0" applyNumberFormat="1" applyFont="1" applyAlignment="1">
      <alignment vertical="center"/>
    </xf>
    <xf numFmtId="4" fontId="15" fillId="0" borderId="0" xfId="0" applyNumberFormat="1" applyFont="1" applyAlignment="1">
      <alignment horizontal="left" vertical="top"/>
    </xf>
    <xf numFmtId="4" fontId="15" fillId="0" borderId="0" xfId="0" applyNumberFormat="1" applyFont="1" applyAlignment="1">
      <alignment horizontal="center" vertical="top"/>
    </xf>
    <xf numFmtId="0" fontId="19" fillId="0" borderId="0" xfId="0" applyFont="1" applyAlignment="1">
      <alignment horizontal="center" vertical="top" wrapText="1"/>
    </xf>
    <xf numFmtId="0" fontId="17" fillId="0" borderId="0" xfId="0" applyFont="1"/>
    <xf numFmtId="4" fontId="20" fillId="0" borderId="0" xfId="0" applyNumberFormat="1" applyFont="1" applyAlignment="1">
      <alignment vertical="center"/>
    </xf>
    <xf numFmtId="4" fontId="20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center" vertical="center"/>
    </xf>
    <xf numFmtId="0" fontId="22" fillId="0" borderId="0" xfId="0" applyFont="1"/>
    <xf numFmtId="4" fontId="23" fillId="2" borderId="0" xfId="0" applyNumberFormat="1" applyFont="1" applyFill="1"/>
    <xf numFmtId="4" fontId="23" fillId="0" borderId="0" xfId="0" applyNumberFormat="1" applyFont="1" applyAlignment="1">
      <alignment horizontal="center" vertical="top" wrapText="1"/>
    </xf>
    <xf numFmtId="4" fontId="23" fillId="2" borderId="0" xfId="0" applyNumberFormat="1" applyFont="1" applyFill="1" applyAlignment="1">
      <alignment horizontal="center" vertical="top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0" fontId="24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25" fillId="0" borderId="0" xfId="0" applyNumberFormat="1" applyFont="1" applyAlignment="1">
      <alignment horizontal="center"/>
    </xf>
    <xf numFmtId="4" fontId="21" fillId="0" borderId="0" xfId="0" applyNumberFormat="1" applyFont="1" applyAlignment="1">
      <alignment horizontal="center" vertical="center"/>
    </xf>
    <xf numFmtId="3" fontId="8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 wrapText="1"/>
    </xf>
    <xf numFmtId="4" fontId="8" fillId="0" borderId="0" xfId="0" applyNumberFormat="1" applyFont="1" applyAlignment="1" applyProtection="1">
      <alignment horizontal="center" vertical="center" wrapText="1"/>
      <protection locked="0"/>
    </xf>
    <xf numFmtId="4" fontId="9" fillId="0" borderId="0" xfId="0" applyNumberFormat="1" applyFont="1" applyAlignment="1" applyProtection="1">
      <alignment horizontal="center" vertical="center" wrapText="1"/>
      <protection locked="0"/>
    </xf>
    <xf numFmtId="4" fontId="8" fillId="0" borderId="0" xfId="0" applyNumberFormat="1" applyFont="1" applyAlignment="1" applyProtection="1">
      <alignment horizontal="center" vertical="center"/>
      <protection locked="0"/>
    </xf>
    <xf numFmtId="166" fontId="9" fillId="0" borderId="0" xfId="1" applyNumberFormat="1" applyFont="1" applyFill="1" applyBorder="1" applyAlignment="1" applyProtection="1">
      <alignment horizontal="center" vertical="center"/>
      <protection locked="0"/>
    </xf>
    <xf numFmtId="14" fontId="8" fillId="0" borderId="0" xfId="0" applyNumberFormat="1" applyFont="1" applyAlignment="1" applyProtection="1">
      <alignment horizontal="center" vertical="center"/>
      <protection locked="0"/>
    </xf>
    <xf numFmtId="164" fontId="8" fillId="2" borderId="0" xfId="0" applyNumberFormat="1" applyFont="1" applyFill="1" applyAlignment="1" applyProtection="1">
      <alignment horizontal="center" vertical="center"/>
      <protection locked="0"/>
    </xf>
    <xf numFmtId="4" fontId="8" fillId="2" borderId="0" xfId="0" applyNumberFormat="1" applyFont="1" applyFill="1" applyAlignment="1" applyProtection="1">
      <alignment horizontal="center" vertical="center"/>
      <protection locked="0"/>
    </xf>
    <xf numFmtId="0" fontId="1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3" fontId="8" fillId="2" borderId="0" xfId="0" applyNumberFormat="1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3" fontId="14" fillId="2" borderId="0" xfId="0" applyNumberFormat="1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0" fillId="2" borderId="0" xfId="0" applyFill="1"/>
    <xf numFmtId="14" fontId="27" fillId="2" borderId="2" xfId="0" applyNumberFormat="1" applyFont="1" applyFill="1" applyBorder="1" applyAlignment="1" applyProtection="1">
      <alignment horizontal="center" vertical="center"/>
      <protection locked="0"/>
    </xf>
    <xf numFmtId="4" fontId="27" fillId="2" borderId="2" xfId="0" applyNumberFormat="1" applyFont="1" applyFill="1" applyBorder="1" applyAlignment="1" applyProtection="1">
      <alignment horizontal="center" vertical="center"/>
      <protection locked="0"/>
    </xf>
    <xf numFmtId="4" fontId="30" fillId="0" borderId="2" xfId="0" applyNumberFormat="1" applyFont="1" applyBorder="1" applyAlignment="1" applyProtection="1">
      <alignment horizontal="center" vertical="center" wrapText="1"/>
      <protection locked="0"/>
    </xf>
    <xf numFmtId="4" fontId="28" fillId="0" borderId="2" xfId="0" applyNumberFormat="1" applyFont="1" applyBorder="1" applyAlignment="1" applyProtection="1">
      <alignment horizontal="center" vertical="center"/>
      <protection locked="0"/>
    </xf>
    <xf numFmtId="3" fontId="29" fillId="0" borderId="2" xfId="0" applyNumberFormat="1" applyFont="1" applyBorder="1" applyAlignment="1">
      <alignment horizontal="center" vertical="center"/>
    </xf>
    <xf numFmtId="14" fontId="28" fillId="0" borderId="2" xfId="0" applyNumberFormat="1" applyFont="1" applyBorder="1" applyAlignment="1" applyProtection="1">
      <alignment horizontal="center" vertical="center"/>
      <protection locked="0"/>
    </xf>
    <xf numFmtId="0" fontId="29" fillId="0" borderId="2" xfId="0" applyFont="1" applyBorder="1" applyAlignment="1">
      <alignment horizontal="center" vertical="center"/>
    </xf>
    <xf numFmtId="14" fontId="28" fillId="0" borderId="2" xfId="0" applyNumberFormat="1" applyFont="1" applyBorder="1" applyAlignment="1" applyProtection="1">
      <alignment horizontal="center" vertical="center" wrapText="1"/>
      <protection locked="0"/>
    </xf>
    <xf numFmtId="0" fontId="31" fillId="0" borderId="2" xfId="0" applyFont="1" applyBorder="1"/>
    <xf numFmtId="0" fontId="31" fillId="0" borderId="2" xfId="0" applyFont="1" applyBorder="1" applyAlignment="1">
      <alignment horizontal="center"/>
    </xf>
    <xf numFmtId="166" fontId="30" fillId="0" borderId="2" xfId="1" applyNumberFormat="1" applyFont="1" applyFill="1" applyBorder="1" applyAlignment="1" applyProtection="1">
      <alignment horizontal="center" vertical="center"/>
      <protection locked="0"/>
    </xf>
    <xf numFmtId="4" fontId="28" fillId="0" borderId="2" xfId="0" applyNumberFormat="1" applyFont="1" applyBorder="1" applyAlignment="1" applyProtection="1">
      <alignment horizontal="center" vertical="center" wrapText="1"/>
      <protection locked="0"/>
    </xf>
    <xf numFmtId="4" fontId="28" fillId="0" borderId="3" xfId="0" applyNumberFormat="1" applyFont="1" applyBorder="1" applyAlignment="1" applyProtection="1">
      <alignment horizontal="center" vertical="center"/>
      <protection locked="0"/>
    </xf>
    <xf numFmtId="14" fontId="28" fillId="0" borderId="3" xfId="0" applyNumberFormat="1" applyFont="1" applyBorder="1" applyAlignment="1" applyProtection="1">
      <alignment horizontal="center" vertical="center"/>
      <protection locked="0"/>
    </xf>
    <xf numFmtId="3" fontId="32" fillId="0" borderId="2" xfId="0" applyNumberFormat="1" applyFont="1" applyBorder="1" applyAlignment="1" applyProtection="1">
      <alignment horizontal="center" vertical="center"/>
      <protection locked="0"/>
    </xf>
    <xf numFmtId="0" fontId="33" fillId="0" borderId="2" xfId="0" applyFont="1" applyBorder="1" applyAlignment="1">
      <alignment horizontal="left" vertical="center" wrapText="1"/>
    </xf>
    <xf numFmtId="4" fontId="32" fillId="0" borderId="2" xfId="0" applyNumberFormat="1" applyFont="1" applyBorder="1" applyAlignment="1" applyProtection="1">
      <alignment horizontal="center" vertical="center" wrapText="1"/>
      <protection locked="0"/>
    </xf>
    <xf numFmtId="4" fontId="34" fillId="0" borderId="2" xfId="0" applyNumberFormat="1" applyFont="1" applyBorder="1" applyAlignment="1" applyProtection="1">
      <alignment horizontal="center" vertical="center" wrapText="1"/>
      <protection locked="0"/>
    </xf>
    <xf numFmtId="4" fontId="32" fillId="0" borderId="2" xfId="0" applyNumberFormat="1" applyFont="1" applyBorder="1" applyAlignment="1" applyProtection="1">
      <alignment horizontal="center" vertical="center"/>
      <protection locked="0"/>
    </xf>
    <xf numFmtId="166" fontId="34" fillId="0" borderId="2" xfId="1" applyNumberFormat="1" applyFont="1" applyFill="1" applyBorder="1" applyAlignment="1" applyProtection="1">
      <alignment horizontal="center" vertical="center"/>
      <protection locked="0"/>
    </xf>
    <xf numFmtId="14" fontId="32" fillId="0" borderId="2" xfId="0" applyNumberFormat="1" applyFont="1" applyBorder="1" applyAlignment="1" applyProtection="1">
      <alignment horizontal="center" vertical="center"/>
      <protection locked="0"/>
    </xf>
    <xf numFmtId="164" fontId="32" fillId="2" borderId="2" xfId="0" applyNumberFormat="1" applyFont="1" applyFill="1" applyBorder="1" applyAlignment="1" applyProtection="1">
      <alignment horizontal="center" vertical="center"/>
      <protection locked="0"/>
    </xf>
    <xf numFmtId="0" fontId="32" fillId="2" borderId="2" xfId="0" applyFont="1" applyFill="1" applyBorder="1" applyAlignment="1">
      <alignment horizontal="center" vertical="center"/>
    </xf>
    <xf numFmtId="3" fontId="32" fillId="2" borderId="2" xfId="0" applyNumberFormat="1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3" fontId="22" fillId="2" borderId="2" xfId="0" applyNumberFormat="1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/>
    </xf>
    <xf numFmtId="0" fontId="22" fillId="2" borderId="2" xfId="0" applyFont="1" applyFill="1" applyBorder="1"/>
    <xf numFmtId="0" fontId="35" fillId="2" borderId="0" xfId="0" applyFont="1" applyFill="1"/>
    <xf numFmtId="4" fontId="36" fillId="2" borderId="26" xfId="0" applyNumberFormat="1" applyFont="1" applyFill="1" applyBorder="1" applyAlignment="1">
      <alignment horizontal="center"/>
    </xf>
    <xf numFmtId="4" fontId="36" fillId="2" borderId="24" xfId="0" applyNumberFormat="1" applyFont="1" applyFill="1" applyBorder="1" applyAlignment="1">
      <alignment horizontal="left" vertical="top"/>
    </xf>
    <xf numFmtId="4" fontId="36" fillId="2" borderId="23" xfId="0" applyNumberFormat="1" applyFont="1" applyFill="1" applyBorder="1" applyAlignment="1">
      <alignment horizontal="center"/>
    </xf>
    <xf numFmtId="4" fontId="36" fillId="2" borderId="14" xfId="0" applyNumberFormat="1" applyFont="1" applyFill="1" applyBorder="1" applyAlignment="1">
      <alignment horizontal="center"/>
    </xf>
    <xf numFmtId="4" fontId="36" fillId="2" borderId="15" xfId="0" applyNumberFormat="1" applyFont="1" applyFill="1" applyBorder="1" applyAlignment="1">
      <alignment horizontal="center"/>
    </xf>
    <xf numFmtId="4" fontId="36" fillId="2" borderId="24" xfId="0" applyNumberFormat="1" applyFont="1" applyFill="1" applyBorder="1" applyAlignment="1">
      <alignment horizontal="center"/>
    </xf>
    <xf numFmtId="0" fontId="37" fillId="2" borderId="24" xfId="0" applyFont="1" applyFill="1" applyBorder="1"/>
    <xf numFmtId="0" fontId="37" fillId="2" borderId="23" xfId="0" applyFont="1" applyFill="1" applyBorder="1"/>
    <xf numFmtId="4" fontId="38" fillId="2" borderId="0" xfId="0" applyNumberFormat="1" applyFont="1" applyFill="1"/>
    <xf numFmtId="4" fontId="39" fillId="0" borderId="4" xfId="0" applyNumberFormat="1" applyFont="1" applyBorder="1" applyAlignment="1">
      <alignment horizontal="center" vertical="center" wrapText="1"/>
    </xf>
    <xf numFmtId="4" fontId="39" fillId="0" borderId="20" xfId="0" applyNumberFormat="1" applyFont="1" applyBorder="1" applyAlignment="1">
      <alignment horizontal="center"/>
    </xf>
    <xf numFmtId="4" fontId="39" fillId="2" borderId="21" xfId="0" applyNumberFormat="1" applyFont="1" applyFill="1" applyBorder="1" applyAlignment="1">
      <alignment horizontal="center"/>
    </xf>
    <xf numFmtId="4" fontId="39" fillId="2" borderId="20" xfId="0" applyNumberFormat="1" applyFont="1" applyFill="1" applyBorder="1" applyAlignment="1">
      <alignment horizontal="center"/>
    </xf>
    <xf numFmtId="4" fontId="39" fillId="2" borderId="22" xfId="0" applyNumberFormat="1" applyFont="1" applyFill="1" applyBorder="1" applyAlignment="1">
      <alignment horizontal="center"/>
    </xf>
    <xf numFmtId="4" fontId="39" fillId="2" borderId="19" xfId="0" applyNumberFormat="1" applyFont="1" applyFill="1" applyBorder="1" applyAlignment="1">
      <alignment horizontal="center"/>
    </xf>
    <xf numFmtId="4" fontId="39" fillId="2" borderId="13" xfId="0" applyNumberFormat="1" applyFont="1" applyFill="1" applyBorder="1" applyAlignment="1">
      <alignment horizontal="center" vertical="center" wrapText="1"/>
    </xf>
    <xf numFmtId="4" fontId="39" fillId="2" borderId="18" xfId="0" applyNumberFormat="1" applyFont="1" applyFill="1" applyBorder="1" applyAlignment="1">
      <alignment horizontal="center" vertical="center"/>
    </xf>
    <xf numFmtId="0" fontId="39" fillId="2" borderId="17" xfId="0" applyFont="1" applyFill="1" applyBorder="1" applyAlignment="1">
      <alignment horizontal="center" vertical="center"/>
    </xf>
    <xf numFmtId="0" fontId="37" fillId="2" borderId="17" xfId="0" applyFont="1" applyFill="1" applyBorder="1" applyAlignment="1">
      <alignment horizontal="center" vertical="center"/>
    </xf>
    <xf numFmtId="0" fontId="37" fillId="2" borderId="16" xfId="0" applyFont="1" applyFill="1" applyBorder="1" applyAlignment="1">
      <alignment horizontal="center" vertical="center"/>
    </xf>
    <xf numFmtId="4" fontId="36" fillId="2" borderId="15" xfId="0" applyNumberFormat="1" applyFont="1" applyFill="1" applyBorder="1" applyAlignment="1">
      <alignment horizontal="center" vertical="center"/>
    </xf>
    <xf numFmtId="4" fontId="36" fillId="2" borderId="14" xfId="0" applyNumberFormat="1" applyFont="1" applyFill="1" applyBorder="1" applyAlignment="1">
      <alignment horizontal="center" vertical="center"/>
    </xf>
    <xf numFmtId="4" fontId="36" fillId="2" borderId="13" xfId="0" applyNumberFormat="1" applyFont="1" applyFill="1" applyBorder="1" applyAlignment="1">
      <alignment horizontal="center" vertical="center"/>
    </xf>
    <xf numFmtId="4" fontId="39" fillId="0" borderId="11" xfId="0" applyNumberFormat="1" applyFont="1" applyBorder="1" applyAlignment="1">
      <alignment horizontal="center" vertical="center" wrapText="1"/>
    </xf>
    <xf numFmtId="4" fontId="39" fillId="0" borderId="10" xfId="0" applyNumberFormat="1" applyFont="1" applyBorder="1" applyAlignment="1">
      <alignment horizontal="center" vertical="center" wrapText="1"/>
    </xf>
    <xf numFmtId="4" fontId="39" fillId="0" borderId="8" xfId="0" applyNumberFormat="1" applyFont="1" applyBorder="1" applyAlignment="1">
      <alignment horizontal="center" vertical="center" wrapText="1"/>
    </xf>
    <xf numFmtId="4" fontId="39" fillId="2" borderId="6" xfId="0" applyNumberFormat="1" applyFont="1" applyFill="1" applyBorder="1" applyAlignment="1">
      <alignment horizontal="center" vertical="center" wrapText="1"/>
    </xf>
    <xf numFmtId="4" fontId="39" fillId="2" borderId="8" xfId="0" applyNumberFormat="1" applyFont="1" applyFill="1" applyBorder="1" applyAlignment="1">
      <alignment horizontal="center" vertical="center" wrapText="1"/>
    </xf>
    <xf numFmtId="4" fontId="39" fillId="2" borderId="9" xfId="0" applyNumberFormat="1" applyFont="1" applyFill="1" applyBorder="1" applyAlignment="1">
      <alignment horizontal="center" vertical="center" wrapText="1"/>
    </xf>
    <xf numFmtId="4" fontId="39" fillId="2" borderId="7" xfId="0" applyNumberFormat="1" applyFont="1" applyFill="1" applyBorder="1" applyAlignment="1">
      <alignment horizontal="center" vertical="center" wrapText="1"/>
    </xf>
    <xf numFmtId="4" fontId="38" fillId="2" borderId="0" xfId="0" applyNumberFormat="1" applyFont="1" applyFill="1" applyAlignment="1">
      <alignment horizontal="center" vertical="center"/>
    </xf>
    <xf numFmtId="4" fontId="42" fillId="0" borderId="0" xfId="0" applyNumberFormat="1" applyFont="1" applyAlignment="1">
      <alignment horizontal="left"/>
    </xf>
    <xf numFmtId="4" fontId="42" fillId="0" borderId="0" xfId="0" applyNumberFormat="1" applyFont="1" applyAlignment="1">
      <alignment horizontal="left" vertical="top"/>
    </xf>
    <xf numFmtId="4" fontId="42" fillId="0" borderId="0" xfId="0" applyNumberFormat="1" applyFont="1" applyAlignment="1">
      <alignment horizontal="center"/>
    </xf>
    <xf numFmtId="4" fontId="43" fillId="0" borderId="0" xfId="0" applyNumberFormat="1" applyFont="1" applyAlignment="1">
      <alignment horizontal="center"/>
    </xf>
    <xf numFmtId="0" fontId="44" fillId="0" borderId="0" xfId="0" applyFont="1" applyAlignment="1">
      <alignment horizontal="right"/>
    </xf>
    <xf numFmtId="4" fontId="45" fillId="0" borderId="0" xfId="0" applyNumberFormat="1" applyFont="1"/>
    <xf numFmtId="4" fontId="45" fillId="0" borderId="0" xfId="0" applyNumberFormat="1" applyFont="1" applyAlignment="1">
      <alignment horizontal="center" vertical="top" wrapText="1"/>
    </xf>
    <xf numFmtId="4" fontId="45" fillId="2" borderId="0" xfId="0" applyNumberFormat="1" applyFont="1" applyFill="1" applyAlignment="1">
      <alignment horizontal="center" vertical="top" wrapText="1"/>
    </xf>
    <xf numFmtId="4" fontId="45" fillId="2" borderId="0" xfId="0" applyNumberFormat="1" applyFont="1" applyFill="1"/>
    <xf numFmtId="0" fontId="45" fillId="0" borderId="0" xfId="0" applyFont="1"/>
    <xf numFmtId="4" fontId="46" fillId="0" borderId="0" xfId="0" applyNumberFormat="1" applyFont="1" applyAlignment="1">
      <alignment horizontal="left"/>
    </xf>
    <xf numFmtId="4" fontId="47" fillId="0" borderId="0" xfId="0" applyNumberFormat="1" applyFont="1" applyAlignment="1">
      <alignment horizontal="left" vertical="top"/>
    </xf>
    <xf numFmtId="4" fontId="48" fillId="0" borderId="0" xfId="0" applyNumberFormat="1" applyFont="1" applyAlignment="1">
      <alignment horizontal="left" vertical="top"/>
    </xf>
    <xf numFmtId="4" fontId="49" fillId="0" borderId="0" xfId="0" applyNumberFormat="1" applyFont="1" applyAlignment="1">
      <alignment horizontal="left"/>
    </xf>
    <xf numFmtId="4" fontId="50" fillId="0" borderId="0" xfId="0" applyNumberFormat="1" applyFont="1" applyAlignment="1">
      <alignment horizontal="left" vertical="top"/>
    </xf>
    <xf numFmtId="4" fontId="36" fillId="0" borderId="0" xfId="0" applyNumberFormat="1" applyFont="1" applyAlignment="1">
      <alignment horizontal="left" vertical="top"/>
    </xf>
    <xf numFmtId="4" fontId="36" fillId="0" borderId="0" xfId="0" applyNumberFormat="1" applyFont="1" applyAlignment="1">
      <alignment horizontal="center" vertical="top"/>
    </xf>
    <xf numFmtId="4" fontId="36" fillId="0" borderId="0" xfId="0" applyNumberFormat="1" applyFont="1" applyAlignment="1">
      <alignment horizontal="left" vertical="center"/>
    </xf>
    <xf numFmtId="4" fontId="36" fillId="0" borderId="0" xfId="0" applyNumberFormat="1" applyFont="1" applyAlignment="1">
      <alignment vertical="center"/>
    </xf>
    <xf numFmtId="4" fontId="36" fillId="0" borderId="0" xfId="0" applyNumberFormat="1" applyFont="1" applyAlignment="1">
      <alignment horizontal="center" vertical="center"/>
    </xf>
    <xf numFmtId="4" fontId="36" fillId="0" borderId="0" xfId="0" applyNumberFormat="1" applyFont="1" applyAlignment="1">
      <alignment vertical="top"/>
    </xf>
    <xf numFmtId="4" fontId="51" fillId="0" borderId="0" xfId="0" applyNumberFormat="1" applyFont="1" applyAlignment="1">
      <alignment horizontal="center" vertical="center"/>
    </xf>
    <xf numFmtId="4" fontId="52" fillId="0" borderId="0" xfId="0" applyNumberFormat="1" applyFont="1" applyAlignment="1">
      <alignment horizontal="center" vertical="center"/>
    </xf>
    <xf numFmtId="4" fontId="23" fillId="0" borderId="0" xfId="0" applyNumberFormat="1" applyFont="1" applyAlignment="1">
      <alignment vertical="center"/>
    </xf>
    <xf numFmtId="0" fontId="53" fillId="2" borderId="2" xfId="0" applyFont="1" applyFill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4" fontId="28" fillId="2" borderId="2" xfId="0" applyNumberFormat="1" applyFont="1" applyFill="1" applyBorder="1" applyAlignment="1" applyProtection="1">
      <alignment horizontal="center" vertical="center"/>
      <protection locked="0"/>
    </xf>
    <xf numFmtId="4" fontId="39" fillId="2" borderId="27" xfId="0" applyNumberFormat="1" applyFont="1" applyFill="1" applyBorder="1" applyAlignment="1">
      <alignment horizontal="center" vertical="center" wrapText="1"/>
    </xf>
    <xf numFmtId="0" fontId="53" fillId="2" borderId="28" xfId="0" applyFont="1" applyFill="1" applyBorder="1" applyAlignment="1">
      <alignment horizontal="center" vertical="center"/>
    </xf>
    <xf numFmtId="0" fontId="53" fillId="0" borderId="28" xfId="0" applyFont="1" applyBorder="1" applyAlignment="1">
      <alignment horizontal="center" vertical="center"/>
    </xf>
    <xf numFmtId="0" fontId="53" fillId="0" borderId="29" xfId="0" applyFont="1" applyBorder="1" applyAlignment="1">
      <alignment horizontal="center" vertical="center"/>
    </xf>
    <xf numFmtId="0" fontId="0" fillId="2" borderId="5" xfId="0" applyFill="1" applyBorder="1"/>
    <xf numFmtId="0" fontId="0" fillId="0" borderId="5" xfId="0" applyBorder="1"/>
    <xf numFmtId="0" fontId="22" fillId="2" borderId="5" xfId="0" applyFont="1" applyFill="1" applyBorder="1"/>
    <xf numFmtId="4" fontId="39" fillId="2" borderId="2" xfId="0" applyNumberFormat="1" applyFont="1" applyFill="1" applyBorder="1" applyAlignment="1">
      <alignment horizontal="center" vertical="center" wrapText="1"/>
    </xf>
    <xf numFmtId="4" fontId="36" fillId="2" borderId="2" xfId="0" applyNumberFormat="1" applyFont="1" applyFill="1" applyBorder="1" applyAlignment="1">
      <alignment horizontal="center" vertical="center" wrapText="1"/>
    </xf>
    <xf numFmtId="3" fontId="41" fillId="0" borderId="0" xfId="0" applyNumberFormat="1" applyFont="1" applyAlignment="1" applyProtection="1">
      <alignment horizontal="center" vertical="center"/>
      <protection locked="0"/>
    </xf>
    <xf numFmtId="0" fontId="40" fillId="0" borderId="0" xfId="0" applyFont="1" applyAlignment="1">
      <alignment horizontal="left" vertical="center" wrapText="1"/>
    </xf>
    <xf numFmtId="4" fontId="41" fillId="0" borderId="0" xfId="0" applyNumberFormat="1" applyFont="1" applyAlignment="1" applyProtection="1">
      <alignment horizontal="center" vertical="center" wrapText="1"/>
      <protection locked="0"/>
    </xf>
    <xf numFmtId="4" fontId="54" fillId="0" borderId="0" xfId="0" applyNumberFormat="1" applyFont="1" applyAlignment="1" applyProtection="1">
      <alignment horizontal="center" vertical="center" wrapText="1"/>
      <protection locked="0"/>
    </xf>
    <xf numFmtId="4" fontId="41" fillId="0" borderId="0" xfId="0" applyNumberFormat="1" applyFont="1" applyAlignment="1" applyProtection="1">
      <alignment horizontal="center" vertical="center"/>
      <protection locked="0"/>
    </xf>
    <xf numFmtId="166" fontId="54" fillId="0" borderId="0" xfId="1" applyNumberFormat="1" applyFont="1" applyFill="1" applyBorder="1" applyAlignment="1" applyProtection="1">
      <alignment horizontal="center" vertical="center"/>
      <protection locked="0"/>
    </xf>
    <xf numFmtId="14" fontId="41" fillId="0" borderId="0" xfId="0" applyNumberFormat="1" applyFont="1" applyAlignment="1" applyProtection="1">
      <alignment horizontal="center" vertical="center"/>
      <protection locked="0"/>
    </xf>
    <xf numFmtId="164" fontId="41" fillId="2" borderId="0" xfId="0" applyNumberFormat="1" applyFont="1" applyFill="1" applyAlignment="1" applyProtection="1">
      <alignment horizontal="center" vertical="center"/>
      <protection locked="0"/>
    </xf>
    <xf numFmtId="4" fontId="41" fillId="2" borderId="0" xfId="0" applyNumberFormat="1" applyFont="1" applyFill="1" applyAlignment="1" applyProtection="1">
      <alignment horizontal="center" vertical="center"/>
      <protection locked="0"/>
    </xf>
    <xf numFmtId="0" fontId="55" fillId="2" borderId="0" xfId="0" applyFont="1" applyFill="1" applyAlignment="1">
      <alignment horizontal="center" vertical="center"/>
    </xf>
    <xf numFmtId="0" fontId="41" fillId="2" borderId="0" xfId="0" applyFont="1" applyFill="1" applyAlignment="1">
      <alignment horizontal="center" vertical="center"/>
    </xf>
    <xf numFmtId="3" fontId="41" fillId="2" borderId="0" xfId="0" applyNumberFormat="1" applyFont="1" applyFill="1" applyAlignment="1">
      <alignment horizontal="center" vertical="center" wrapText="1"/>
    </xf>
    <xf numFmtId="0" fontId="41" fillId="2" borderId="0" xfId="0" applyFont="1" applyFill="1" applyAlignment="1">
      <alignment horizontal="center" vertical="center" wrapText="1"/>
    </xf>
    <xf numFmtId="3" fontId="28" fillId="0" borderId="3" xfId="0" applyNumberFormat="1" applyFont="1" applyBorder="1" applyAlignment="1" applyProtection="1">
      <alignment horizontal="center" vertical="center"/>
      <protection locked="0"/>
    </xf>
    <xf numFmtId="3" fontId="28" fillId="0" borderId="4" xfId="0" applyNumberFormat="1" applyFont="1" applyBorder="1" applyAlignment="1" applyProtection="1">
      <alignment horizontal="center" vertical="center"/>
      <protection locked="0"/>
    </xf>
    <xf numFmtId="4" fontId="28" fillId="0" borderId="3" xfId="0" applyNumberFormat="1" applyFont="1" applyBorder="1" applyAlignment="1" applyProtection="1">
      <alignment horizontal="center" vertical="center" wrapText="1"/>
      <protection locked="0"/>
    </xf>
    <xf numFmtId="4" fontId="28" fillId="0" borderId="4" xfId="0" applyNumberFormat="1" applyFont="1" applyBorder="1" applyAlignment="1" applyProtection="1">
      <alignment horizontal="center" vertical="center" wrapText="1"/>
      <protection locked="0"/>
    </xf>
    <xf numFmtId="3" fontId="28" fillId="0" borderId="3" xfId="0" applyNumberFormat="1" applyFont="1" applyBorder="1" applyAlignment="1" applyProtection="1">
      <alignment horizontal="center" vertical="center" wrapText="1"/>
      <protection locked="0"/>
    </xf>
    <xf numFmtId="3" fontId="28" fillId="0" borderId="4" xfId="0" applyNumberFormat="1" applyFont="1" applyBorder="1" applyAlignment="1" applyProtection="1">
      <alignment horizontal="center" vertical="center" wrapText="1"/>
      <protection locked="0"/>
    </xf>
    <xf numFmtId="0" fontId="29" fillId="0" borderId="3" xfId="0" applyFont="1" applyBorder="1" applyAlignment="1">
      <alignment horizontal="left" vertical="center" wrapText="1"/>
    </xf>
    <xf numFmtId="0" fontId="29" fillId="0" borderId="4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4" fontId="28" fillId="0" borderId="2" xfId="0" applyNumberFormat="1" applyFont="1" applyBorder="1" applyAlignment="1" applyProtection="1">
      <alignment horizontal="center" vertical="center" wrapText="1"/>
      <protection locked="0"/>
    </xf>
    <xf numFmtId="3" fontId="28" fillId="0" borderId="2" xfId="0" applyNumberFormat="1" applyFont="1" applyBorder="1" applyAlignment="1" applyProtection="1">
      <alignment horizontal="left" vertical="center" wrapText="1"/>
      <protection locked="0"/>
    </xf>
    <xf numFmtId="3" fontId="28" fillId="0" borderId="3" xfId="0" applyNumberFormat="1" applyFont="1" applyBorder="1" applyAlignment="1" applyProtection="1">
      <alignment horizontal="left" vertical="center" wrapText="1"/>
      <protection locked="0"/>
    </xf>
    <xf numFmtId="3" fontId="28" fillId="0" borderId="4" xfId="0" applyNumberFormat="1" applyFont="1" applyBorder="1" applyAlignment="1" applyProtection="1">
      <alignment horizontal="left" vertical="center" wrapText="1"/>
      <protection locked="0"/>
    </xf>
    <xf numFmtId="4" fontId="9" fillId="0" borderId="0" xfId="0" applyNumberFormat="1" applyFont="1" applyAlignment="1">
      <alignment horizontal="left"/>
    </xf>
    <xf numFmtId="4" fontId="7" fillId="0" borderId="0" xfId="0" applyNumberFormat="1" applyFont="1" applyAlignment="1">
      <alignment horizontal="center"/>
    </xf>
    <xf numFmtId="4" fontId="7" fillId="0" borderId="1" xfId="0" applyNumberFormat="1" applyFont="1" applyBorder="1" applyAlignment="1">
      <alignment horizontal="left"/>
    </xf>
    <xf numFmtId="4" fontId="7" fillId="0" borderId="0" xfId="0" applyNumberFormat="1" applyFont="1" applyAlignment="1">
      <alignment horizontal="left"/>
    </xf>
    <xf numFmtId="4" fontId="28" fillId="0" borderId="2" xfId="0" applyNumberFormat="1" applyFont="1" applyBorder="1" applyAlignment="1" applyProtection="1">
      <alignment horizontal="left" vertical="center" wrapText="1"/>
      <protection locked="0"/>
    </xf>
    <xf numFmtId="4" fontId="39" fillId="0" borderId="25" xfId="0" applyNumberFormat="1" applyFont="1" applyBorder="1" applyAlignment="1">
      <alignment horizontal="center"/>
    </xf>
    <xf numFmtId="4" fontId="39" fillId="0" borderId="24" xfId="0" applyNumberFormat="1" applyFont="1" applyBorder="1" applyAlignment="1">
      <alignment horizontal="center"/>
    </xf>
    <xf numFmtId="4" fontId="39" fillId="0" borderId="23" xfId="0" applyNumberFormat="1" applyFont="1" applyBorder="1" applyAlignment="1">
      <alignment horizontal="center"/>
    </xf>
    <xf numFmtId="4" fontId="39" fillId="0" borderId="4" xfId="0" applyNumberFormat="1" applyFont="1" applyBorder="1" applyAlignment="1">
      <alignment horizontal="center" vertical="center" wrapText="1"/>
    </xf>
    <xf numFmtId="4" fontId="39" fillId="0" borderId="2" xfId="0" applyNumberFormat="1" applyFont="1" applyBorder="1" applyAlignment="1">
      <alignment horizontal="center" vertical="center" wrapText="1"/>
    </xf>
    <xf numFmtId="4" fontId="39" fillId="0" borderId="12" xfId="0" applyNumberFormat="1" applyFont="1" applyBorder="1" applyAlignment="1">
      <alignment horizontal="center" vertical="center" wrapText="1"/>
    </xf>
    <xf numFmtId="4" fontId="39" fillId="0" borderId="1" xfId="0" applyNumberFormat="1" applyFont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77DD-713E-4DF8-8748-C7D2B5DA4648}">
  <sheetPr>
    <pageSetUpPr fitToPage="1"/>
  </sheetPr>
  <dimension ref="A1:CB99"/>
  <sheetViews>
    <sheetView tabSelected="1" zoomScale="40" zoomScaleNormal="40" zoomScaleSheetLayoutView="96" workbookViewId="0">
      <selection activeCell="B7" sqref="B7"/>
    </sheetView>
  </sheetViews>
  <sheetFormatPr baseColWidth="10" defaultColWidth="9.140625" defaultRowHeight="20.25" x14ac:dyDescent="0.3"/>
  <cols>
    <col min="1" max="1" width="14.5703125" style="10" customWidth="1"/>
    <col min="2" max="2" width="78.140625" style="9" customWidth="1"/>
    <col min="3" max="3" width="11.7109375" style="8" customWidth="1"/>
    <col min="4" max="4" width="25.85546875" style="8" customWidth="1"/>
    <col min="5" max="5" width="14.28515625" style="5" customWidth="1"/>
    <col min="6" max="6" width="33.5703125" style="7" customWidth="1"/>
    <col min="7" max="7" width="61.5703125" style="5" customWidth="1"/>
    <col min="8" max="8" width="22.5703125" style="5" customWidth="1"/>
    <col min="9" max="9" width="22.42578125" style="5" customWidth="1"/>
    <col min="10" max="10" width="9.7109375" style="6" customWidth="1"/>
    <col min="11" max="11" width="26" style="5" customWidth="1"/>
    <col min="12" max="12" width="24.28515625" style="5" customWidth="1"/>
    <col min="13" max="13" width="22.140625" style="5" customWidth="1"/>
    <col min="14" max="14" width="27" style="5" customWidth="1"/>
    <col min="15" max="15" width="13.42578125" style="6" customWidth="1"/>
    <col min="16" max="16" width="19.85546875" style="5" customWidth="1"/>
    <col min="17" max="17" width="21.28515625" style="5" customWidth="1"/>
    <col min="18" max="18" width="18.7109375" style="5" customWidth="1"/>
    <col min="19" max="19" width="16.7109375" style="5" customWidth="1"/>
    <col min="20" max="20" width="15.42578125" style="1" customWidth="1"/>
    <col min="21" max="21" width="12.85546875" style="1" customWidth="1"/>
    <col min="22" max="22" width="14.140625" style="3" customWidth="1"/>
    <col min="23" max="23" width="12" style="3" customWidth="1"/>
    <col min="24" max="24" width="12.140625" style="3" customWidth="1"/>
    <col min="25" max="25" width="12.42578125" style="4" customWidth="1"/>
    <col min="26" max="26" width="9.140625" style="3" customWidth="1"/>
    <col min="27" max="27" width="10.85546875" style="3" customWidth="1"/>
    <col min="28" max="28" width="11.5703125" style="3" customWidth="1"/>
    <col min="29" max="29" width="10.5703125" style="3" customWidth="1"/>
    <col min="30" max="30" width="13.5703125" style="2" customWidth="1"/>
    <col min="31" max="16384" width="9.140625" style="1"/>
  </cols>
  <sheetData>
    <row r="1" spans="1:31" s="156" customFormat="1" ht="68.25" customHeight="1" x14ac:dyDescent="0.9">
      <c r="A1" s="147" t="s">
        <v>116</v>
      </c>
      <c r="B1" s="148"/>
      <c r="C1" s="149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1"/>
      <c r="U1" s="152"/>
      <c r="V1" s="153"/>
      <c r="W1" s="153"/>
      <c r="X1" s="153"/>
      <c r="Y1" s="154"/>
      <c r="Z1" s="153"/>
      <c r="AA1" s="153"/>
      <c r="AB1" s="153"/>
      <c r="AC1" s="153"/>
      <c r="AD1" s="155"/>
    </row>
    <row r="2" spans="1:31" s="156" customFormat="1" ht="59.25" customHeight="1" x14ac:dyDescent="0.9">
      <c r="A2" s="147" t="s">
        <v>115</v>
      </c>
      <c r="B2" s="148"/>
      <c r="C2" s="149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1"/>
      <c r="U2" s="152"/>
      <c r="V2" s="153"/>
      <c r="W2" s="153"/>
      <c r="X2" s="153"/>
      <c r="Y2" s="154"/>
      <c r="Z2" s="153"/>
      <c r="AA2" s="153"/>
      <c r="AB2" s="153"/>
      <c r="AC2" s="153"/>
      <c r="AD2" s="155"/>
    </row>
    <row r="3" spans="1:31" s="61" customFormat="1" ht="42.75" customHeight="1" x14ac:dyDescent="0.65">
      <c r="A3" s="157" t="s">
        <v>114</v>
      </c>
      <c r="B3" s="158"/>
      <c r="C3" s="69"/>
      <c r="D3" s="69"/>
      <c r="E3" s="69"/>
      <c r="F3" s="69"/>
      <c r="G3" s="69"/>
      <c r="H3" s="68"/>
      <c r="I3" s="68"/>
      <c r="J3" s="68"/>
      <c r="K3" s="68"/>
      <c r="L3" s="68"/>
      <c r="M3" s="68"/>
      <c r="N3" s="68"/>
      <c r="O3" s="68"/>
      <c r="P3" s="68"/>
      <c r="Q3" s="67"/>
      <c r="R3" s="67"/>
      <c r="S3" s="67"/>
      <c r="T3" s="67"/>
      <c r="U3" s="65"/>
      <c r="V3" s="63"/>
      <c r="W3" s="63"/>
      <c r="X3" s="63"/>
      <c r="Y3" s="64"/>
      <c r="Z3" s="63"/>
      <c r="AA3" s="63"/>
      <c r="AB3" s="63"/>
      <c r="AC3" s="63"/>
      <c r="AD3" s="62"/>
    </row>
    <row r="4" spans="1:31" s="61" customFormat="1" ht="63.75" customHeight="1" x14ac:dyDescent="0.65">
      <c r="A4" s="159" t="s">
        <v>113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68"/>
      <c r="O4" s="68"/>
      <c r="P4" s="68"/>
      <c r="Q4" s="67"/>
      <c r="R4" s="67"/>
      <c r="S4" s="67"/>
      <c r="T4" s="66"/>
      <c r="U4" s="65"/>
      <c r="V4" s="63"/>
      <c r="W4" s="63"/>
      <c r="X4" s="63"/>
      <c r="Y4" s="64"/>
      <c r="Z4" s="63"/>
      <c r="AA4" s="63"/>
      <c r="AB4" s="63"/>
      <c r="AC4" s="63"/>
      <c r="AD4" s="62"/>
    </row>
    <row r="5" spans="1:31" customFormat="1" ht="53.25" customHeight="1" x14ac:dyDescent="0.4">
      <c r="A5" s="160" t="s">
        <v>112</v>
      </c>
      <c r="B5" s="161"/>
      <c r="C5" s="59"/>
      <c r="D5" s="60"/>
      <c r="E5" s="59"/>
      <c r="F5" s="7"/>
      <c r="G5" s="168"/>
      <c r="H5" s="169" t="s">
        <v>111</v>
      </c>
      <c r="I5" s="70"/>
      <c r="J5" s="70"/>
      <c r="K5" s="70"/>
      <c r="L5" s="57"/>
      <c r="M5" s="57"/>
      <c r="N5" s="57"/>
      <c r="O5" s="57"/>
      <c r="P5" s="57"/>
      <c r="Q5" s="57"/>
      <c r="R5" s="57"/>
      <c r="S5" s="57"/>
      <c r="T5" s="56"/>
      <c r="U5" s="56"/>
      <c r="V5" s="55"/>
      <c r="W5" s="55"/>
      <c r="X5" s="55"/>
      <c r="Y5" s="4"/>
      <c r="Z5" s="3"/>
      <c r="AA5" s="3"/>
      <c r="AB5" s="3"/>
      <c r="AC5" s="3"/>
      <c r="AD5" s="2"/>
    </row>
    <row r="6" spans="1:31" customFormat="1" ht="51.75" customHeight="1" x14ac:dyDescent="0.25">
      <c r="A6" s="10"/>
      <c r="B6" s="9"/>
      <c r="C6" s="57"/>
      <c r="D6" s="58"/>
      <c r="E6" s="57"/>
      <c r="F6" s="58"/>
      <c r="G6" s="57"/>
      <c r="H6" s="170" t="s">
        <v>119</v>
      </c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6"/>
      <c r="U6" s="56"/>
      <c r="V6" s="55"/>
      <c r="W6" s="55"/>
      <c r="X6" s="55"/>
      <c r="Y6" s="4"/>
      <c r="Z6" s="3"/>
      <c r="AA6" s="3"/>
      <c r="AB6" s="3"/>
      <c r="AC6" s="3"/>
      <c r="AD6" s="2"/>
    </row>
    <row r="7" spans="1:31" customFormat="1" ht="51" customHeight="1" x14ac:dyDescent="0.35">
      <c r="A7" s="167" t="s">
        <v>110</v>
      </c>
      <c r="B7" s="167"/>
      <c r="C7" s="162"/>
      <c r="D7" s="163"/>
      <c r="E7" s="53"/>
      <c r="F7" s="54"/>
      <c r="G7" s="53"/>
      <c r="H7" s="53"/>
      <c r="I7" s="53"/>
      <c r="J7" s="53" t="s">
        <v>0</v>
      </c>
      <c r="K7" s="53"/>
      <c r="L7" s="53"/>
      <c r="M7" s="49"/>
      <c r="N7" s="49"/>
      <c r="O7" s="49"/>
      <c r="P7" s="49"/>
      <c r="Q7" s="49"/>
      <c r="R7" s="49"/>
      <c r="S7" s="49"/>
      <c r="T7" s="48"/>
      <c r="U7" s="47"/>
      <c r="V7" s="3"/>
      <c r="W7" s="3"/>
      <c r="X7" s="3"/>
      <c r="Y7" s="4"/>
      <c r="Z7" s="3"/>
      <c r="AA7" s="3"/>
      <c r="AB7" s="3"/>
      <c r="AC7" s="3"/>
      <c r="AD7" s="2"/>
    </row>
    <row r="8" spans="1:31" customFormat="1" ht="48.75" customHeight="1" x14ac:dyDescent="0.35">
      <c r="A8" s="164" t="s">
        <v>109</v>
      </c>
      <c r="B8" s="162"/>
      <c r="C8" s="165"/>
      <c r="D8" s="166"/>
      <c r="E8" s="52"/>
      <c r="F8" s="51"/>
      <c r="G8" s="50"/>
      <c r="H8" s="50"/>
      <c r="I8" s="50"/>
      <c r="J8" s="50"/>
      <c r="K8" s="49"/>
      <c r="L8" s="49"/>
      <c r="M8" s="49"/>
      <c r="N8" s="49"/>
      <c r="O8" s="49"/>
      <c r="P8" s="49"/>
      <c r="Q8" s="49"/>
      <c r="R8" s="49"/>
      <c r="S8" s="49"/>
      <c r="T8" s="48"/>
      <c r="U8" s="47"/>
      <c r="V8" s="3"/>
      <c r="W8" s="3"/>
      <c r="X8" s="3"/>
      <c r="Y8" s="4"/>
      <c r="Z8" s="3"/>
      <c r="AA8" s="3"/>
      <c r="AB8" s="3"/>
      <c r="AC8" s="3"/>
      <c r="AD8" s="2"/>
    </row>
    <row r="9" spans="1:31" customFormat="1" ht="19.5" customHeight="1" thickBot="1" x14ac:dyDescent="0.4">
      <c r="A9" s="51"/>
      <c r="B9" s="9"/>
      <c r="C9" s="52"/>
      <c r="D9" s="51"/>
      <c r="E9" s="52"/>
      <c r="F9" s="51"/>
      <c r="G9" s="50"/>
      <c r="H9" s="50"/>
      <c r="I9" s="50"/>
      <c r="J9" s="50"/>
      <c r="K9" s="49"/>
      <c r="L9" s="49"/>
      <c r="M9" s="49"/>
      <c r="N9" s="49"/>
      <c r="O9" s="49"/>
      <c r="P9" s="49"/>
      <c r="Q9" s="49"/>
      <c r="R9" s="49"/>
      <c r="S9" s="49"/>
      <c r="T9" s="48"/>
      <c r="U9" s="47"/>
      <c r="V9" s="3"/>
      <c r="W9" s="3"/>
      <c r="X9" s="3"/>
      <c r="Y9" s="4"/>
      <c r="Z9" s="3"/>
      <c r="AA9" s="3"/>
      <c r="AB9" s="3"/>
      <c r="AC9" s="3"/>
      <c r="AD9" s="2"/>
    </row>
    <row r="10" spans="1:31" s="124" customFormat="1" ht="99.75" customHeight="1" thickBot="1" x14ac:dyDescent="0.55000000000000004">
      <c r="A10" s="116"/>
      <c r="B10" s="117"/>
      <c r="C10" s="118"/>
      <c r="D10" s="119"/>
      <c r="E10" s="120" t="s">
        <v>108</v>
      </c>
      <c r="F10" s="119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18"/>
      <c r="T10" s="121" t="s">
        <v>107</v>
      </c>
      <c r="U10" s="121"/>
      <c r="V10" s="121"/>
      <c r="W10" s="121"/>
      <c r="X10" s="121"/>
      <c r="Y10" s="121"/>
      <c r="Z10" s="121"/>
      <c r="AA10" s="122"/>
      <c r="AB10" s="122"/>
      <c r="AC10" s="122"/>
      <c r="AD10" s="123"/>
    </row>
    <row r="11" spans="1:31" s="124" customFormat="1" ht="72" customHeight="1" thickBot="1" x14ac:dyDescent="0.55000000000000004">
      <c r="A11" s="217" t="s">
        <v>106</v>
      </c>
      <c r="B11" s="219" t="s">
        <v>105</v>
      </c>
      <c r="C11" s="220" t="s">
        <v>104</v>
      </c>
      <c r="D11" s="214" t="s">
        <v>103</v>
      </c>
      <c r="E11" s="215"/>
      <c r="F11" s="216"/>
      <c r="G11" s="126"/>
      <c r="H11" s="127" t="s">
        <v>102</v>
      </c>
      <c r="I11" s="128"/>
      <c r="J11" s="128"/>
      <c r="K11" s="128"/>
      <c r="L11" s="129"/>
      <c r="M11" s="127" t="s">
        <v>101</v>
      </c>
      <c r="N11" s="128"/>
      <c r="O11" s="129"/>
      <c r="P11" s="127" t="s">
        <v>100</v>
      </c>
      <c r="Q11" s="128"/>
      <c r="R11" s="128"/>
      <c r="S11" s="130"/>
      <c r="T11" s="131" t="s">
        <v>99</v>
      </c>
      <c r="U11" s="132" t="s">
        <v>98</v>
      </c>
      <c r="V11" s="133"/>
      <c r="W11" s="134"/>
      <c r="X11" s="134"/>
      <c r="Y11" s="135"/>
      <c r="Z11" s="136" t="s">
        <v>97</v>
      </c>
      <c r="AA11" s="137"/>
      <c r="AB11" s="137"/>
      <c r="AC11" s="137"/>
      <c r="AD11" s="138"/>
    </row>
    <row r="12" spans="1:31" s="146" customFormat="1" ht="99.75" customHeight="1" thickTop="1" x14ac:dyDescent="0.2">
      <c r="A12" s="218"/>
      <c r="B12" s="219"/>
      <c r="C12" s="217"/>
      <c r="D12" s="125"/>
      <c r="E12" s="139" t="s">
        <v>96</v>
      </c>
      <c r="F12" s="140" t="s">
        <v>95</v>
      </c>
      <c r="G12" s="141" t="s">
        <v>94</v>
      </c>
      <c r="H12" s="142" t="s">
        <v>93</v>
      </c>
      <c r="I12" s="143" t="s">
        <v>92</v>
      </c>
      <c r="J12" s="143" t="s">
        <v>91</v>
      </c>
      <c r="K12" s="143" t="s">
        <v>90</v>
      </c>
      <c r="L12" s="144" t="s">
        <v>89</v>
      </c>
      <c r="M12" s="142" t="s">
        <v>88</v>
      </c>
      <c r="N12" s="143" t="s">
        <v>87</v>
      </c>
      <c r="O12" s="143" t="s">
        <v>86</v>
      </c>
      <c r="P12" s="145" t="s">
        <v>85</v>
      </c>
      <c r="Q12" s="145" t="s">
        <v>84</v>
      </c>
      <c r="R12" s="145" t="s">
        <v>83</v>
      </c>
      <c r="S12" s="174" t="s">
        <v>82</v>
      </c>
      <c r="T12" s="181" t="s">
        <v>81</v>
      </c>
      <c r="U12" s="181" t="s">
        <v>80</v>
      </c>
      <c r="V12" s="181" t="s">
        <v>79</v>
      </c>
      <c r="W12" s="182" t="s">
        <v>78</v>
      </c>
      <c r="X12" s="182" t="s">
        <v>77</v>
      </c>
      <c r="Y12" s="182" t="s">
        <v>76</v>
      </c>
      <c r="Z12" s="182" t="s">
        <v>75</v>
      </c>
      <c r="AA12" s="182" t="s">
        <v>74</v>
      </c>
      <c r="AB12" s="182" t="s">
        <v>73</v>
      </c>
      <c r="AC12" s="182" t="s">
        <v>72</v>
      </c>
      <c r="AD12" s="182" t="s">
        <v>71</v>
      </c>
    </row>
    <row r="13" spans="1:31" s="31" customFormat="1" ht="34.9" customHeight="1" x14ac:dyDescent="0.2">
      <c r="A13" s="196">
        <v>1</v>
      </c>
      <c r="B13" s="202" t="s">
        <v>117</v>
      </c>
      <c r="C13" s="198" t="s">
        <v>21</v>
      </c>
      <c r="D13" s="89" t="s">
        <v>20</v>
      </c>
      <c r="E13" s="90" t="s">
        <v>37</v>
      </c>
      <c r="F13" s="91" t="s">
        <v>120</v>
      </c>
      <c r="G13" s="92" t="s">
        <v>18</v>
      </c>
      <c r="H13" s="87">
        <v>46153</v>
      </c>
      <c r="I13" s="87">
        <f>H13+9</f>
        <v>46162</v>
      </c>
      <c r="J13" s="88"/>
      <c r="K13" s="87">
        <f>I13+1</f>
        <v>46163</v>
      </c>
      <c r="L13" s="87">
        <f>K13+32</f>
        <v>46195</v>
      </c>
      <c r="M13" s="87">
        <f>L13+4</f>
        <v>46199</v>
      </c>
      <c r="N13" s="87">
        <f>M13+11</f>
        <v>46210</v>
      </c>
      <c r="O13" s="88"/>
      <c r="P13" s="87">
        <f>N13+2+5</f>
        <v>46217</v>
      </c>
      <c r="Q13" s="87">
        <f>P13+9</f>
        <v>46226</v>
      </c>
      <c r="R13" s="171" t="s">
        <v>36</v>
      </c>
      <c r="S13" s="175" t="s">
        <v>16</v>
      </c>
      <c r="T13" s="36"/>
      <c r="U13" s="36"/>
      <c r="V13" s="35"/>
      <c r="W13" s="33"/>
      <c r="X13" s="33"/>
      <c r="Y13" s="34"/>
      <c r="Z13" s="33"/>
      <c r="AA13" s="33"/>
      <c r="AB13" s="33"/>
      <c r="AC13" s="33"/>
      <c r="AD13" s="32"/>
      <c r="AE13" s="178"/>
    </row>
    <row r="14" spans="1:31" s="31" customFormat="1" ht="46.9" customHeight="1" x14ac:dyDescent="0.2">
      <c r="A14" s="197"/>
      <c r="B14" s="203"/>
      <c r="C14" s="199"/>
      <c r="D14" s="89" t="s">
        <v>15</v>
      </c>
      <c r="E14" s="93"/>
      <c r="F14" s="91"/>
      <c r="G14" s="92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171"/>
      <c r="S14" s="175"/>
      <c r="T14" s="36"/>
      <c r="U14" s="36"/>
      <c r="V14" s="35"/>
      <c r="W14" s="33"/>
      <c r="X14" s="33"/>
      <c r="Y14" s="34"/>
      <c r="Z14" s="33"/>
      <c r="AA14" s="33"/>
      <c r="AB14" s="33"/>
      <c r="AC14" s="33"/>
      <c r="AD14" s="32"/>
      <c r="AE14" s="178"/>
    </row>
    <row r="15" spans="1:31" s="39" customFormat="1" ht="35.450000000000003" customHeight="1" x14ac:dyDescent="0.2">
      <c r="A15" s="196">
        <v>2</v>
      </c>
      <c r="B15" s="202" t="s">
        <v>70</v>
      </c>
      <c r="C15" s="198" t="s">
        <v>21</v>
      </c>
      <c r="D15" s="89" t="s">
        <v>20</v>
      </c>
      <c r="E15" s="93" t="s">
        <v>31</v>
      </c>
      <c r="F15" s="91" t="s">
        <v>120</v>
      </c>
      <c r="G15" s="92" t="s">
        <v>18</v>
      </c>
      <c r="H15" s="87">
        <v>46154</v>
      </c>
      <c r="I15" s="87">
        <f>H15+9</f>
        <v>46163</v>
      </c>
      <c r="J15" s="88"/>
      <c r="K15" s="87">
        <f>I15+1</f>
        <v>46164</v>
      </c>
      <c r="L15" s="87">
        <f>K15+32</f>
        <v>46196</v>
      </c>
      <c r="M15" s="87">
        <f>L15+4</f>
        <v>46200</v>
      </c>
      <c r="N15" s="87">
        <f>M15+11</f>
        <v>46211</v>
      </c>
      <c r="O15" s="88"/>
      <c r="P15" s="87">
        <f>N15+2+5</f>
        <v>46218</v>
      </c>
      <c r="Q15" s="87">
        <f>P15+9</f>
        <v>46227</v>
      </c>
      <c r="R15" s="172" t="s">
        <v>30</v>
      </c>
      <c r="S15" s="176" t="s">
        <v>16</v>
      </c>
      <c r="T15" s="44"/>
      <c r="U15" s="44"/>
      <c r="V15" s="43"/>
      <c r="W15" s="41"/>
      <c r="X15" s="41"/>
      <c r="Y15" s="42"/>
      <c r="Z15" s="41"/>
      <c r="AA15" s="41"/>
      <c r="AB15" s="41"/>
      <c r="AC15" s="41"/>
      <c r="AD15" s="40"/>
      <c r="AE15" s="179"/>
    </row>
    <row r="16" spans="1:31" s="39" customFormat="1" ht="38.450000000000003" customHeight="1" x14ac:dyDescent="0.2">
      <c r="A16" s="197"/>
      <c r="B16" s="203"/>
      <c r="C16" s="199"/>
      <c r="D16" s="89" t="s">
        <v>15</v>
      </c>
      <c r="E16" s="93"/>
      <c r="F16" s="91"/>
      <c r="G16" s="92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172"/>
      <c r="S16" s="176"/>
      <c r="T16" s="44"/>
      <c r="U16" s="44"/>
      <c r="V16" s="43"/>
      <c r="W16" s="41"/>
      <c r="X16" s="41"/>
      <c r="Y16" s="42"/>
      <c r="Z16" s="41"/>
      <c r="AA16" s="41"/>
      <c r="AB16" s="41"/>
      <c r="AC16" s="41"/>
      <c r="AD16" s="40"/>
      <c r="AE16" s="179"/>
    </row>
    <row r="17" spans="1:31" s="39" customFormat="1" ht="50.45" customHeight="1" x14ac:dyDescent="0.2">
      <c r="A17" s="196">
        <v>3</v>
      </c>
      <c r="B17" s="202" t="s">
        <v>69</v>
      </c>
      <c r="C17" s="198" t="s">
        <v>21</v>
      </c>
      <c r="D17" s="89" t="s">
        <v>20</v>
      </c>
      <c r="E17" s="93" t="s">
        <v>41</v>
      </c>
      <c r="F17" s="91" t="s">
        <v>120</v>
      </c>
      <c r="G17" s="92" t="s">
        <v>18</v>
      </c>
      <c r="H17" s="87">
        <v>46153</v>
      </c>
      <c r="I17" s="87">
        <f>H17+9</f>
        <v>46162</v>
      </c>
      <c r="J17" s="88"/>
      <c r="K17" s="87">
        <f>I17+1</f>
        <v>46163</v>
      </c>
      <c r="L17" s="87">
        <f>K17+32</f>
        <v>46195</v>
      </c>
      <c r="M17" s="87">
        <f>L17+4</f>
        <v>46199</v>
      </c>
      <c r="N17" s="87">
        <f>M17+11</f>
        <v>46210</v>
      </c>
      <c r="O17" s="88"/>
      <c r="P17" s="87">
        <f>N17+2+5</f>
        <v>46217</v>
      </c>
      <c r="Q17" s="87">
        <f>P17+9</f>
        <v>46226</v>
      </c>
      <c r="R17" s="172" t="s">
        <v>23</v>
      </c>
      <c r="S17" s="176" t="s">
        <v>16</v>
      </c>
      <c r="T17" s="44"/>
      <c r="U17" s="44"/>
      <c r="V17" s="43"/>
      <c r="W17" s="41"/>
      <c r="X17" s="41"/>
      <c r="Y17" s="42"/>
      <c r="Z17" s="41"/>
      <c r="AA17" s="41"/>
      <c r="AB17" s="41"/>
      <c r="AC17" s="41"/>
      <c r="AD17" s="40"/>
      <c r="AE17" s="179"/>
    </row>
    <row r="18" spans="1:31" s="39" customFormat="1" ht="49.15" customHeight="1" x14ac:dyDescent="0.2">
      <c r="A18" s="197"/>
      <c r="B18" s="203"/>
      <c r="C18" s="199"/>
      <c r="D18" s="89" t="s">
        <v>15</v>
      </c>
      <c r="E18" s="93"/>
      <c r="F18" s="91"/>
      <c r="G18" s="92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172"/>
      <c r="S18" s="176"/>
      <c r="T18" s="44"/>
      <c r="U18" s="44"/>
      <c r="V18" s="43"/>
      <c r="W18" s="41"/>
      <c r="X18" s="41"/>
      <c r="Y18" s="42"/>
      <c r="Z18" s="41"/>
      <c r="AA18" s="41"/>
      <c r="AB18" s="41"/>
      <c r="AC18" s="41"/>
      <c r="AD18" s="40"/>
      <c r="AE18" s="179"/>
    </row>
    <row r="19" spans="1:31" s="39" customFormat="1" ht="28.5" x14ac:dyDescent="0.2">
      <c r="A19" s="196">
        <v>4</v>
      </c>
      <c r="B19" s="202" t="s">
        <v>68</v>
      </c>
      <c r="C19" s="198" t="s">
        <v>21</v>
      </c>
      <c r="D19" s="89" t="s">
        <v>20</v>
      </c>
      <c r="E19" s="93" t="s">
        <v>19</v>
      </c>
      <c r="F19" s="91" t="s">
        <v>120</v>
      </c>
      <c r="G19" s="92" t="s">
        <v>18</v>
      </c>
      <c r="H19" s="87"/>
      <c r="I19" s="87"/>
      <c r="J19" s="88"/>
      <c r="K19" s="87">
        <v>46160</v>
      </c>
      <c r="L19" s="87">
        <f>K19+7</f>
        <v>46167</v>
      </c>
      <c r="M19" s="87">
        <f>L19+0</f>
        <v>46167</v>
      </c>
      <c r="N19" s="87">
        <f>M19+9</f>
        <v>46176</v>
      </c>
      <c r="O19" s="88"/>
      <c r="P19" s="87">
        <f>N19+2+5</f>
        <v>46183</v>
      </c>
      <c r="Q19" s="87">
        <f>P19+9</f>
        <v>46192</v>
      </c>
      <c r="R19" s="172" t="s">
        <v>17</v>
      </c>
      <c r="S19" s="176" t="s">
        <v>16</v>
      </c>
      <c r="T19" s="44"/>
      <c r="U19" s="44"/>
      <c r="V19" s="43"/>
      <c r="W19" s="41"/>
      <c r="X19" s="41"/>
      <c r="Y19" s="42"/>
      <c r="Z19" s="41"/>
      <c r="AA19" s="41"/>
      <c r="AB19" s="41"/>
      <c r="AC19" s="41"/>
      <c r="AD19" s="40"/>
      <c r="AE19" s="179"/>
    </row>
    <row r="20" spans="1:31" s="39" customFormat="1" ht="85.5" customHeight="1" x14ac:dyDescent="0.2">
      <c r="A20" s="197"/>
      <c r="B20" s="203"/>
      <c r="C20" s="199"/>
      <c r="D20" s="89" t="s">
        <v>15</v>
      </c>
      <c r="E20" s="93"/>
      <c r="F20" s="91"/>
      <c r="G20" s="92"/>
      <c r="H20" s="38"/>
      <c r="I20" s="38"/>
      <c r="K20" s="38"/>
      <c r="L20" s="38"/>
      <c r="M20" s="38"/>
      <c r="N20" s="38"/>
      <c r="O20" s="38"/>
      <c r="P20" s="38"/>
      <c r="Q20" s="38"/>
      <c r="R20" s="172"/>
      <c r="S20" s="176"/>
      <c r="T20" s="44"/>
      <c r="U20" s="44"/>
      <c r="V20" s="43"/>
      <c r="W20" s="41"/>
      <c r="X20" s="41"/>
      <c r="Y20" s="42"/>
      <c r="Z20" s="41"/>
      <c r="AA20" s="41"/>
      <c r="AB20" s="41"/>
      <c r="AC20" s="41"/>
      <c r="AD20" s="40"/>
      <c r="AE20" s="179"/>
    </row>
    <row r="21" spans="1:31" s="39" customFormat="1" ht="28.5" x14ac:dyDescent="0.2">
      <c r="A21" s="196">
        <v>5</v>
      </c>
      <c r="B21" s="207" t="s">
        <v>67</v>
      </c>
      <c r="C21" s="198" t="s">
        <v>21</v>
      </c>
      <c r="D21" s="89" t="s">
        <v>20</v>
      </c>
      <c r="E21" s="90" t="s">
        <v>19</v>
      </c>
      <c r="F21" s="91" t="s">
        <v>120</v>
      </c>
      <c r="G21" s="92" t="s">
        <v>18</v>
      </c>
      <c r="H21" s="87"/>
      <c r="I21" s="87"/>
      <c r="J21" s="88"/>
      <c r="K21" s="87">
        <v>46153</v>
      </c>
      <c r="L21" s="87">
        <f>K21+7</f>
        <v>46160</v>
      </c>
      <c r="M21" s="87">
        <f>L21+0</f>
        <v>46160</v>
      </c>
      <c r="N21" s="87">
        <f>M21+9</f>
        <v>46169</v>
      </c>
      <c r="O21" s="88"/>
      <c r="P21" s="87">
        <f>N21+2+5</f>
        <v>46176</v>
      </c>
      <c r="Q21" s="87">
        <f>P21+9</f>
        <v>46185</v>
      </c>
      <c r="R21" s="90" t="s">
        <v>23</v>
      </c>
      <c r="S21" s="176" t="s">
        <v>16</v>
      </c>
      <c r="T21" s="44"/>
      <c r="U21" s="44"/>
      <c r="V21" s="43"/>
      <c r="W21" s="41"/>
      <c r="X21" s="41"/>
      <c r="Y21" s="42"/>
      <c r="Z21" s="41"/>
      <c r="AA21" s="41"/>
      <c r="AB21" s="41"/>
      <c r="AC21" s="41"/>
      <c r="AD21" s="40"/>
      <c r="AE21" s="179"/>
    </row>
    <row r="22" spans="1:31" s="39" customFormat="1" ht="28.5" x14ac:dyDescent="0.2">
      <c r="A22" s="197"/>
      <c r="B22" s="208"/>
      <c r="C22" s="199"/>
      <c r="D22" s="89" t="s">
        <v>15</v>
      </c>
      <c r="E22" s="90"/>
      <c r="F22" s="91"/>
      <c r="G22" s="92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90"/>
      <c r="S22" s="176"/>
      <c r="T22" s="44"/>
      <c r="U22" s="44"/>
      <c r="V22" s="43"/>
      <c r="W22" s="41"/>
      <c r="X22" s="41"/>
      <c r="Y22" s="42"/>
      <c r="Z22" s="41"/>
      <c r="AA22" s="41"/>
      <c r="AB22" s="41"/>
      <c r="AC22" s="41"/>
      <c r="AD22" s="40"/>
      <c r="AE22" s="179"/>
    </row>
    <row r="23" spans="1:31" s="39" customFormat="1" ht="159" customHeight="1" x14ac:dyDescent="0.2">
      <c r="A23" s="196">
        <v>6</v>
      </c>
      <c r="B23" s="206" t="s">
        <v>66</v>
      </c>
      <c r="C23" s="198" t="s">
        <v>21</v>
      </c>
      <c r="D23" s="89" t="s">
        <v>20</v>
      </c>
      <c r="E23" s="90" t="s">
        <v>45</v>
      </c>
      <c r="F23" s="91" t="s">
        <v>120</v>
      </c>
      <c r="G23" s="94" t="s">
        <v>118</v>
      </c>
      <c r="H23" s="45"/>
      <c r="I23" s="38"/>
      <c r="J23" s="38"/>
      <c r="K23" s="87">
        <v>46167</v>
      </c>
      <c r="L23" s="87">
        <f>K23+7</f>
        <v>46174</v>
      </c>
      <c r="M23" s="87">
        <f>L23+0</f>
        <v>46174</v>
      </c>
      <c r="N23" s="87">
        <f>M23+9</f>
        <v>46183</v>
      </c>
      <c r="O23" s="88"/>
      <c r="P23" s="87">
        <f>N23+2+5</f>
        <v>46190</v>
      </c>
      <c r="Q23" s="87">
        <f>P23+9</f>
        <v>46199</v>
      </c>
      <c r="R23" s="90" t="s">
        <v>17</v>
      </c>
      <c r="S23" s="176" t="s">
        <v>16</v>
      </c>
      <c r="T23" s="44"/>
      <c r="U23" s="44"/>
      <c r="V23" s="43"/>
      <c r="W23" s="41"/>
      <c r="X23" s="41"/>
      <c r="Y23" s="42"/>
      <c r="Z23" s="41"/>
      <c r="AA23" s="41"/>
      <c r="AB23" s="41"/>
      <c r="AC23" s="41"/>
      <c r="AD23" s="40"/>
      <c r="AE23" s="179"/>
    </row>
    <row r="24" spans="1:31" s="39" customFormat="1" ht="36" customHeight="1" x14ac:dyDescent="0.2">
      <c r="A24" s="197"/>
      <c r="B24" s="206"/>
      <c r="C24" s="199"/>
      <c r="D24" s="89" t="s">
        <v>15</v>
      </c>
      <c r="E24" s="90"/>
      <c r="F24" s="91"/>
      <c r="G24" s="92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90"/>
      <c r="S24" s="176"/>
      <c r="T24" s="44"/>
      <c r="U24" s="44"/>
      <c r="V24" s="43"/>
      <c r="W24" s="41"/>
      <c r="X24" s="41"/>
      <c r="Y24" s="42"/>
      <c r="Z24" s="41"/>
      <c r="AA24" s="41"/>
      <c r="AB24" s="41"/>
      <c r="AC24" s="41"/>
      <c r="AD24" s="40"/>
      <c r="AE24" s="179"/>
    </row>
    <row r="25" spans="1:31" s="39" customFormat="1" ht="101.25" customHeight="1" x14ac:dyDescent="0.2">
      <c r="A25" s="196">
        <v>7</v>
      </c>
      <c r="B25" s="206" t="s">
        <v>65</v>
      </c>
      <c r="C25" s="198" t="s">
        <v>21</v>
      </c>
      <c r="D25" s="89" t="s">
        <v>20</v>
      </c>
      <c r="E25" s="90" t="s">
        <v>45</v>
      </c>
      <c r="F25" s="91" t="s">
        <v>120</v>
      </c>
      <c r="G25" s="94" t="s">
        <v>118</v>
      </c>
      <c r="H25" s="45"/>
      <c r="I25" s="38"/>
      <c r="J25" s="38"/>
      <c r="K25" s="87">
        <v>46174</v>
      </c>
      <c r="L25" s="87">
        <f>K25+7</f>
        <v>46181</v>
      </c>
      <c r="M25" s="87">
        <f>L25+0</f>
        <v>46181</v>
      </c>
      <c r="N25" s="87">
        <f>M25+9</f>
        <v>46190</v>
      </c>
      <c r="O25" s="88"/>
      <c r="P25" s="87">
        <f>N25+2+5</f>
        <v>46197</v>
      </c>
      <c r="Q25" s="87">
        <f>P25+9</f>
        <v>46206</v>
      </c>
      <c r="R25" s="90" t="s">
        <v>17</v>
      </c>
      <c r="S25" s="176" t="s">
        <v>16</v>
      </c>
      <c r="T25" s="44"/>
      <c r="U25" s="44"/>
      <c r="V25" s="43"/>
      <c r="W25" s="41"/>
      <c r="X25" s="41"/>
      <c r="Y25" s="42"/>
      <c r="Z25" s="41"/>
      <c r="AA25" s="41"/>
      <c r="AB25" s="41"/>
      <c r="AC25" s="41"/>
      <c r="AD25" s="40"/>
      <c r="AE25" s="179"/>
    </row>
    <row r="26" spans="1:31" s="39" customFormat="1" ht="40.5" customHeight="1" x14ac:dyDescent="0.2">
      <c r="A26" s="197"/>
      <c r="B26" s="206"/>
      <c r="C26" s="199"/>
      <c r="D26" s="89" t="s">
        <v>15</v>
      </c>
      <c r="E26" s="90"/>
      <c r="F26" s="91"/>
      <c r="G26" s="92"/>
      <c r="H26" s="45"/>
      <c r="K26" s="45"/>
      <c r="L26" s="45"/>
      <c r="M26" s="45"/>
      <c r="N26" s="45"/>
      <c r="O26" s="45"/>
      <c r="P26" s="45"/>
      <c r="Q26" s="45"/>
      <c r="R26" s="90"/>
      <c r="S26" s="176"/>
      <c r="T26" s="44"/>
      <c r="U26" s="44"/>
      <c r="V26" s="43"/>
      <c r="W26" s="41"/>
      <c r="X26" s="41"/>
      <c r="Y26" s="42"/>
      <c r="Z26" s="41"/>
      <c r="AA26" s="41"/>
      <c r="AB26" s="41"/>
      <c r="AC26" s="41"/>
      <c r="AD26" s="40"/>
      <c r="AE26" s="179"/>
    </row>
    <row r="27" spans="1:31" s="39" customFormat="1" ht="48" customHeight="1" x14ac:dyDescent="0.2">
      <c r="A27" s="196">
        <v>8</v>
      </c>
      <c r="B27" s="207" t="s">
        <v>64</v>
      </c>
      <c r="C27" s="198" t="s">
        <v>21</v>
      </c>
      <c r="D27" s="89" t="s">
        <v>20</v>
      </c>
      <c r="E27" s="90" t="s">
        <v>45</v>
      </c>
      <c r="F27" s="91" t="s">
        <v>120</v>
      </c>
      <c r="G27" s="94" t="s">
        <v>118</v>
      </c>
      <c r="H27" s="45"/>
      <c r="I27" s="38"/>
      <c r="J27" s="38"/>
      <c r="K27" s="87">
        <v>46175</v>
      </c>
      <c r="L27" s="87">
        <f>K27+7</f>
        <v>46182</v>
      </c>
      <c r="M27" s="87">
        <f>L27+0</f>
        <v>46182</v>
      </c>
      <c r="N27" s="87">
        <f>M27+9</f>
        <v>46191</v>
      </c>
      <c r="O27" s="88"/>
      <c r="P27" s="87">
        <f>N27+2+5</f>
        <v>46198</v>
      </c>
      <c r="Q27" s="87">
        <f>P27+9</f>
        <v>46207</v>
      </c>
      <c r="R27" s="90" t="s">
        <v>30</v>
      </c>
      <c r="S27" s="176" t="s">
        <v>16</v>
      </c>
      <c r="T27" s="44"/>
      <c r="U27" s="44"/>
      <c r="V27" s="43"/>
      <c r="W27" s="41"/>
      <c r="X27" s="41"/>
      <c r="Y27" s="42"/>
      <c r="Z27" s="41"/>
      <c r="AA27" s="41"/>
      <c r="AB27" s="41"/>
      <c r="AC27" s="41"/>
      <c r="AD27" s="40"/>
      <c r="AE27" s="179"/>
    </row>
    <row r="28" spans="1:31" s="39" customFormat="1" ht="28.5" x14ac:dyDescent="0.2">
      <c r="A28" s="197"/>
      <c r="B28" s="208"/>
      <c r="C28" s="199"/>
      <c r="D28" s="89" t="s">
        <v>15</v>
      </c>
      <c r="E28" s="90"/>
      <c r="F28" s="91"/>
      <c r="G28" s="92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90"/>
      <c r="S28" s="176"/>
      <c r="T28" s="44"/>
      <c r="U28" s="44"/>
      <c r="V28" s="43"/>
      <c r="W28" s="41"/>
      <c r="X28" s="41"/>
      <c r="Y28" s="42"/>
      <c r="Z28" s="41"/>
      <c r="AA28" s="41"/>
      <c r="AB28" s="41"/>
      <c r="AC28" s="41"/>
      <c r="AD28" s="40"/>
      <c r="AE28" s="179"/>
    </row>
    <row r="29" spans="1:31" s="39" customFormat="1" ht="100.5" customHeight="1" x14ac:dyDescent="0.2">
      <c r="A29" s="196">
        <v>9</v>
      </c>
      <c r="B29" s="207" t="s">
        <v>63</v>
      </c>
      <c r="C29" s="198" t="s">
        <v>21</v>
      </c>
      <c r="D29" s="89" t="s">
        <v>20</v>
      </c>
      <c r="E29" s="90" t="s">
        <v>45</v>
      </c>
      <c r="F29" s="91" t="s">
        <v>120</v>
      </c>
      <c r="G29" s="94" t="s">
        <v>118</v>
      </c>
      <c r="H29" s="45"/>
      <c r="I29" s="38"/>
      <c r="J29" s="38"/>
      <c r="K29" s="87">
        <v>46160</v>
      </c>
      <c r="L29" s="87">
        <f>K29+7</f>
        <v>46167</v>
      </c>
      <c r="M29" s="87">
        <f>L29+0</f>
        <v>46167</v>
      </c>
      <c r="N29" s="87">
        <f>M29+9</f>
        <v>46176</v>
      </c>
      <c r="O29" s="88"/>
      <c r="P29" s="87">
        <f>N29+2+5</f>
        <v>46183</v>
      </c>
      <c r="Q29" s="87">
        <f>P29+9</f>
        <v>46192</v>
      </c>
      <c r="R29" s="90" t="s">
        <v>30</v>
      </c>
      <c r="S29" s="176" t="s">
        <v>16</v>
      </c>
      <c r="T29" s="44"/>
      <c r="U29" s="44"/>
      <c r="V29" s="43"/>
      <c r="W29" s="41"/>
      <c r="X29" s="41"/>
      <c r="Y29" s="42"/>
      <c r="Z29" s="41"/>
      <c r="AA29" s="41"/>
      <c r="AB29" s="41"/>
      <c r="AC29" s="41"/>
      <c r="AD29" s="40"/>
      <c r="AE29" s="179"/>
    </row>
    <row r="30" spans="1:31" s="39" customFormat="1" ht="28.5" x14ac:dyDescent="0.2">
      <c r="A30" s="197"/>
      <c r="B30" s="208"/>
      <c r="C30" s="199"/>
      <c r="D30" s="89" t="s">
        <v>15</v>
      </c>
      <c r="E30" s="90"/>
      <c r="F30" s="91"/>
      <c r="G30" s="92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90"/>
      <c r="S30" s="176"/>
      <c r="T30" s="44"/>
      <c r="U30" s="44"/>
      <c r="V30" s="43"/>
      <c r="W30" s="41"/>
      <c r="X30" s="41"/>
      <c r="Y30" s="42"/>
      <c r="Z30" s="41"/>
      <c r="AA30" s="41"/>
      <c r="AB30" s="41"/>
      <c r="AC30" s="41"/>
      <c r="AD30" s="40"/>
      <c r="AE30" s="179"/>
    </row>
    <row r="31" spans="1:31" s="39" customFormat="1" ht="135.75" customHeight="1" x14ac:dyDescent="0.2">
      <c r="A31" s="196">
        <v>10</v>
      </c>
      <c r="B31" s="207" t="s">
        <v>62</v>
      </c>
      <c r="C31" s="198" t="s">
        <v>21</v>
      </c>
      <c r="D31" s="89" t="s">
        <v>20</v>
      </c>
      <c r="E31" s="90" t="s">
        <v>45</v>
      </c>
      <c r="F31" s="91" t="s">
        <v>120</v>
      </c>
      <c r="G31" s="94" t="s">
        <v>118</v>
      </c>
      <c r="H31" s="45"/>
      <c r="I31" s="38"/>
      <c r="J31" s="38"/>
      <c r="K31" s="87">
        <v>46167</v>
      </c>
      <c r="L31" s="87">
        <f>K31+7</f>
        <v>46174</v>
      </c>
      <c r="M31" s="87">
        <f>L31+0</f>
        <v>46174</v>
      </c>
      <c r="N31" s="87">
        <f>M31+9</f>
        <v>46183</v>
      </c>
      <c r="O31" s="88"/>
      <c r="P31" s="87">
        <f>N31+2+5</f>
        <v>46190</v>
      </c>
      <c r="Q31" s="87">
        <f>P31+9</f>
        <v>46199</v>
      </c>
      <c r="R31" s="90" t="s">
        <v>17</v>
      </c>
      <c r="S31" s="176" t="s">
        <v>16</v>
      </c>
      <c r="T31" s="44"/>
      <c r="U31" s="44"/>
      <c r="V31" s="43"/>
      <c r="W31" s="41"/>
      <c r="X31" s="41"/>
      <c r="Y31" s="42"/>
      <c r="Z31" s="41"/>
      <c r="AA31" s="41"/>
      <c r="AB31" s="41"/>
      <c r="AC31" s="41"/>
      <c r="AD31" s="40"/>
      <c r="AE31" s="179"/>
    </row>
    <row r="32" spans="1:31" s="39" customFormat="1" ht="33" customHeight="1" x14ac:dyDescent="0.2">
      <c r="A32" s="197"/>
      <c r="B32" s="208"/>
      <c r="C32" s="199"/>
      <c r="D32" s="89" t="s">
        <v>15</v>
      </c>
      <c r="E32" s="90"/>
      <c r="F32" s="91"/>
      <c r="G32" s="92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90"/>
      <c r="S32" s="176"/>
      <c r="T32" s="44"/>
      <c r="U32" s="44"/>
      <c r="V32" s="43"/>
      <c r="W32" s="41"/>
      <c r="X32" s="41"/>
      <c r="Y32" s="42"/>
      <c r="Z32" s="41"/>
      <c r="AA32" s="41"/>
      <c r="AB32" s="41"/>
      <c r="AC32" s="41"/>
      <c r="AD32" s="40"/>
      <c r="AE32" s="179"/>
    </row>
    <row r="33" spans="1:31" s="39" customFormat="1" ht="28.5" x14ac:dyDescent="0.2">
      <c r="A33" s="196">
        <v>11</v>
      </c>
      <c r="B33" s="207" t="s">
        <v>61</v>
      </c>
      <c r="C33" s="198" t="s">
        <v>21</v>
      </c>
      <c r="D33" s="89" t="s">
        <v>20</v>
      </c>
      <c r="E33" s="90" t="s">
        <v>19</v>
      </c>
      <c r="F33" s="91" t="s">
        <v>120</v>
      </c>
      <c r="G33" s="92" t="s">
        <v>18</v>
      </c>
      <c r="H33" s="45"/>
      <c r="I33" s="38"/>
      <c r="J33" s="38"/>
      <c r="K33" s="87">
        <v>46160</v>
      </c>
      <c r="L33" s="87">
        <f>K33+7</f>
        <v>46167</v>
      </c>
      <c r="M33" s="87">
        <f>L33+0</f>
        <v>46167</v>
      </c>
      <c r="N33" s="87">
        <f>M33+9</f>
        <v>46176</v>
      </c>
      <c r="O33" s="88"/>
      <c r="P33" s="87">
        <f>N33+2+5</f>
        <v>46183</v>
      </c>
      <c r="Q33" s="87">
        <f>P33+9</f>
        <v>46192</v>
      </c>
      <c r="R33" s="90" t="s">
        <v>23</v>
      </c>
      <c r="S33" s="176" t="s">
        <v>16</v>
      </c>
      <c r="T33" s="44"/>
      <c r="U33" s="44"/>
      <c r="V33" s="43"/>
      <c r="W33" s="41"/>
      <c r="X33" s="41"/>
      <c r="Y33" s="42"/>
      <c r="Z33" s="41"/>
      <c r="AA33" s="41"/>
      <c r="AB33" s="41"/>
      <c r="AC33" s="41"/>
      <c r="AD33" s="40"/>
      <c r="AE33" s="179"/>
    </row>
    <row r="34" spans="1:31" s="39" customFormat="1" ht="28.5" x14ac:dyDescent="0.2">
      <c r="A34" s="197"/>
      <c r="B34" s="208"/>
      <c r="C34" s="199"/>
      <c r="D34" s="89" t="s">
        <v>15</v>
      </c>
      <c r="E34" s="90"/>
      <c r="F34" s="91"/>
      <c r="G34" s="92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90"/>
      <c r="S34" s="176"/>
      <c r="T34" s="44"/>
      <c r="U34" s="44"/>
      <c r="V34" s="43"/>
      <c r="W34" s="41"/>
      <c r="X34" s="41"/>
      <c r="Y34" s="42"/>
      <c r="Z34" s="41"/>
      <c r="AA34" s="41"/>
      <c r="AB34" s="41"/>
      <c r="AC34" s="41"/>
      <c r="AD34" s="40"/>
      <c r="AE34" s="179"/>
    </row>
    <row r="35" spans="1:31" s="39" customFormat="1" ht="28.5" x14ac:dyDescent="0.2">
      <c r="A35" s="196">
        <v>12</v>
      </c>
      <c r="B35" s="207" t="s">
        <v>60</v>
      </c>
      <c r="C35" s="198" t="s">
        <v>21</v>
      </c>
      <c r="D35" s="89" t="s">
        <v>20</v>
      </c>
      <c r="E35" s="90" t="s">
        <v>53</v>
      </c>
      <c r="F35" s="91" t="s">
        <v>120</v>
      </c>
      <c r="G35" s="92" t="s">
        <v>18</v>
      </c>
      <c r="H35" s="87">
        <v>46153</v>
      </c>
      <c r="I35" s="87">
        <f>H35+9</f>
        <v>46162</v>
      </c>
      <c r="J35" s="88"/>
      <c r="K35" s="87">
        <f>I35+1</f>
        <v>46163</v>
      </c>
      <c r="L35" s="87">
        <f>K35+32</f>
        <v>46195</v>
      </c>
      <c r="M35" s="87">
        <f>L35+4</f>
        <v>46199</v>
      </c>
      <c r="N35" s="87">
        <f>M35+11</f>
        <v>46210</v>
      </c>
      <c r="O35" s="88"/>
      <c r="P35" s="87">
        <f>N35+2+5</f>
        <v>46217</v>
      </c>
      <c r="Q35" s="87">
        <f>P35+9</f>
        <v>46226</v>
      </c>
      <c r="R35" s="90" t="s">
        <v>23</v>
      </c>
      <c r="S35" s="176" t="s">
        <v>16</v>
      </c>
      <c r="T35" s="44"/>
      <c r="U35" s="44"/>
      <c r="V35" s="43"/>
      <c r="W35" s="41"/>
      <c r="X35" s="41"/>
      <c r="Y35" s="42"/>
      <c r="Z35" s="41"/>
      <c r="AA35" s="41"/>
      <c r="AB35" s="41"/>
      <c r="AC35" s="41"/>
      <c r="AD35" s="40"/>
      <c r="AE35" s="179"/>
    </row>
    <row r="36" spans="1:31" s="39" customFormat="1" ht="28.5" x14ac:dyDescent="0.2">
      <c r="A36" s="197"/>
      <c r="B36" s="208"/>
      <c r="C36" s="199"/>
      <c r="D36" s="89" t="s">
        <v>15</v>
      </c>
      <c r="E36" s="90"/>
      <c r="F36" s="91"/>
      <c r="G36" s="92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90"/>
      <c r="S36" s="176"/>
      <c r="T36" s="44"/>
      <c r="U36" s="44"/>
      <c r="V36" s="43"/>
      <c r="W36" s="41"/>
      <c r="X36" s="41"/>
      <c r="Y36" s="42"/>
      <c r="Z36" s="41"/>
      <c r="AA36" s="41"/>
      <c r="AB36" s="41"/>
      <c r="AC36" s="41"/>
      <c r="AD36" s="40"/>
      <c r="AE36" s="179"/>
    </row>
    <row r="37" spans="1:31" s="39" customFormat="1" ht="28.5" x14ac:dyDescent="0.2">
      <c r="A37" s="196">
        <v>13</v>
      </c>
      <c r="B37" s="207" t="s">
        <v>59</v>
      </c>
      <c r="C37" s="198" t="s">
        <v>21</v>
      </c>
      <c r="D37" s="89" t="s">
        <v>20</v>
      </c>
      <c r="E37" s="90" t="s">
        <v>58</v>
      </c>
      <c r="F37" s="91" t="s">
        <v>120</v>
      </c>
      <c r="G37" s="92" t="s">
        <v>18</v>
      </c>
      <c r="H37" s="87">
        <v>46181</v>
      </c>
      <c r="I37" s="87">
        <f>H37+9</f>
        <v>46190</v>
      </c>
      <c r="J37" s="88"/>
      <c r="K37" s="87">
        <f>I37+1</f>
        <v>46191</v>
      </c>
      <c r="L37" s="87">
        <f>K37+32</f>
        <v>46223</v>
      </c>
      <c r="M37" s="87">
        <f>L37+4</f>
        <v>46227</v>
      </c>
      <c r="N37" s="87">
        <f>M37+11</f>
        <v>46238</v>
      </c>
      <c r="O37" s="88"/>
      <c r="P37" s="87">
        <f>N37+2+5</f>
        <v>46245</v>
      </c>
      <c r="Q37" s="87">
        <f>P37+9</f>
        <v>46254</v>
      </c>
      <c r="R37" s="90" t="s">
        <v>23</v>
      </c>
      <c r="S37" s="176" t="s">
        <v>16</v>
      </c>
      <c r="T37" s="44"/>
      <c r="U37" s="44"/>
      <c r="V37" s="43"/>
      <c r="W37" s="41"/>
      <c r="X37" s="41"/>
      <c r="Y37" s="42"/>
      <c r="Z37" s="41"/>
      <c r="AA37" s="41"/>
      <c r="AB37" s="41"/>
      <c r="AC37" s="41"/>
      <c r="AD37" s="40"/>
      <c r="AE37" s="179"/>
    </row>
    <row r="38" spans="1:31" s="39" customFormat="1" ht="33.75" customHeight="1" x14ac:dyDescent="0.2">
      <c r="A38" s="197"/>
      <c r="B38" s="208"/>
      <c r="C38" s="199"/>
      <c r="D38" s="89" t="s">
        <v>15</v>
      </c>
      <c r="E38" s="90"/>
      <c r="F38" s="91"/>
      <c r="G38" s="92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90"/>
      <c r="S38" s="176"/>
      <c r="T38" s="44"/>
      <c r="U38" s="44"/>
      <c r="V38" s="43"/>
      <c r="W38" s="41"/>
      <c r="X38" s="41"/>
      <c r="Y38" s="42"/>
      <c r="Z38" s="41"/>
      <c r="AA38" s="41"/>
      <c r="AB38" s="41"/>
      <c r="AC38" s="41"/>
      <c r="AD38" s="40"/>
      <c r="AE38" s="179"/>
    </row>
    <row r="39" spans="1:31" s="39" customFormat="1" ht="132.75" customHeight="1" x14ac:dyDescent="0.2">
      <c r="A39" s="196">
        <v>14</v>
      </c>
      <c r="B39" s="200" t="s">
        <v>57</v>
      </c>
      <c r="C39" s="198" t="s">
        <v>21</v>
      </c>
      <c r="D39" s="89" t="s">
        <v>20</v>
      </c>
      <c r="E39" s="90" t="s">
        <v>45</v>
      </c>
      <c r="F39" s="91" t="s">
        <v>120</v>
      </c>
      <c r="G39" s="94" t="s">
        <v>118</v>
      </c>
      <c r="H39" s="45"/>
      <c r="I39" s="38"/>
      <c r="J39" s="38"/>
      <c r="K39" s="87">
        <v>46160</v>
      </c>
      <c r="L39" s="87">
        <f>K39+7</f>
        <v>46167</v>
      </c>
      <c r="M39" s="87">
        <f>L39+0</f>
        <v>46167</v>
      </c>
      <c r="N39" s="87">
        <f>M39+9</f>
        <v>46176</v>
      </c>
      <c r="O39" s="88"/>
      <c r="P39" s="87">
        <f>N39+2+5</f>
        <v>46183</v>
      </c>
      <c r="Q39" s="87">
        <f>P39+9</f>
        <v>46192</v>
      </c>
      <c r="R39" s="90" t="s">
        <v>17</v>
      </c>
      <c r="S39" s="176" t="s">
        <v>16</v>
      </c>
      <c r="T39" s="44"/>
      <c r="U39" s="44"/>
      <c r="V39" s="43"/>
      <c r="W39" s="41"/>
      <c r="X39" s="41"/>
      <c r="Y39" s="42"/>
      <c r="Z39" s="41"/>
      <c r="AA39" s="41"/>
      <c r="AB39" s="41"/>
      <c r="AC39" s="41"/>
      <c r="AD39" s="40"/>
      <c r="AE39" s="179"/>
    </row>
    <row r="40" spans="1:31" s="39" customFormat="1" ht="21.75" customHeight="1" x14ac:dyDescent="0.35">
      <c r="A40" s="197"/>
      <c r="B40" s="201"/>
      <c r="C40" s="199"/>
      <c r="D40" s="89" t="s">
        <v>15</v>
      </c>
      <c r="E40" s="95"/>
      <c r="F40" s="96"/>
      <c r="G40" s="92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90"/>
      <c r="S40" s="176"/>
      <c r="T40" s="44"/>
      <c r="U40" s="44"/>
      <c r="V40" s="43"/>
      <c r="W40" s="41"/>
      <c r="X40" s="41"/>
      <c r="Y40" s="42"/>
      <c r="Z40" s="41"/>
      <c r="AA40" s="41"/>
      <c r="AB40" s="41"/>
      <c r="AC40" s="41"/>
      <c r="AD40" s="40"/>
      <c r="AE40" s="179"/>
    </row>
    <row r="41" spans="1:31" s="39" customFormat="1" ht="119.25" customHeight="1" x14ac:dyDescent="0.2">
      <c r="A41" s="196">
        <v>15</v>
      </c>
      <c r="B41" s="207" t="s">
        <v>56</v>
      </c>
      <c r="C41" s="198" t="s">
        <v>21</v>
      </c>
      <c r="D41" s="89" t="s">
        <v>20</v>
      </c>
      <c r="E41" s="90" t="s">
        <v>45</v>
      </c>
      <c r="F41" s="91" t="s">
        <v>120</v>
      </c>
      <c r="G41" s="94" t="s">
        <v>118</v>
      </c>
      <c r="H41" s="45"/>
      <c r="I41" s="38"/>
      <c r="J41" s="38"/>
      <c r="K41" s="87">
        <v>46153</v>
      </c>
      <c r="L41" s="87">
        <f>K41+7</f>
        <v>46160</v>
      </c>
      <c r="M41" s="87">
        <f>L41+0</f>
        <v>46160</v>
      </c>
      <c r="N41" s="87">
        <f>M41+9</f>
        <v>46169</v>
      </c>
      <c r="O41" s="88"/>
      <c r="P41" s="87">
        <f>N41+2+5</f>
        <v>46176</v>
      </c>
      <c r="Q41" s="87">
        <f>P41+9</f>
        <v>46185</v>
      </c>
      <c r="R41" s="90" t="s">
        <v>38</v>
      </c>
      <c r="S41" s="176" t="s">
        <v>16</v>
      </c>
      <c r="T41" s="44"/>
      <c r="U41" s="44"/>
      <c r="V41" s="43"/>
      <c r="W41" s="41"/>
      <c r="X41" s="41"/>
      <c r="Y41" s="42"/>
      <c r="Z41" s="41"/>
      <c r="AA41" s="41"/>
      <c r="AB41" s="41"/>
      <c r="AC41" s="41"/>
      <c r="AD41" s="40"/>
      <c r="AE41" s="179"/>
    </row>
    <row r="42" spans="1:31" s="39" customFormat="1" ht="28.5" x14ac:dyDescent="0.2">
      <c r="A42" s="197"/>
      <c r="B42" s="208"/>
      <c r="C42" s="199"/>
      <c r="D42" s="89" t="s">
        <v>15</v>
      </c>
      <c r="E42" s="90"/>
      <c r="F42" s="91"/>
      <c r="G42" s="92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90"/>
      <c r="S42" s="176"/>
      <c r="T42" s="44"/>
      <c r="U42" s="44"/>
      <c r="V42" s="43"/>
      <c r="W42" s="41"/>
      <c r="X42" s="41"/>
      <c r="Y42" s="42"/>
      <c r="Z42" s="41"/>
      <c r="AA42" s="41"/>
      <c r="AB42" s="41"/>
      <c r="AC42" s="41"/>
      <c r="AD42" s="40"/>
      <c r="AE42" s="179"/>
    </row>
    <row r="43" spans="1:31" s="39" customFormat="1" ht="28.5" x14ac:dyDescent="0.2">
      <c r="A43" s="196">
        <v>16</v>
      </c>
      <c r="B43" s="207" t="s">
        <v>55</v>
      </c>
      <c r="C43" s="198" t="s">
        <v>21</v>
      </c>
      <c r="D43" s="89" t="s">
        <v>20</v>
      </c>
      <c r="E43" s="90" t="s">
        <v>53</v>
      </c>
      <c r="F43" s="91" t="s">
        <v>120</v>
      </c>
      <c r="G43" s="92" t="s">
        <v>18</v>
      </c>
      <c r="H43" s="87">
        <v>46181</v>
      </c>
      <c r="I43" s="87">
        <f>H43+9</f>
        <v>46190</v>
      </c>
      <c r="J43" s="88"/>
      <c r="K43" s="87">
        <f>I43+1</f>
        <v>46191</v>
      </c>
      <c r="L43" s="87">
        <f>K43+32</f>
        <v>46223</v>
      </c>
      <c r="M43" s="87">
        <f>L43+4</f>
        <v>46227</v>
      </c>
      <c r="N43" s="87">
        <f>M43+11</f>
        <v>46238</v>
      </c>
      <c r="O43" s="88"/>
      <c r="P43" s="87">
        <f>N43+2+5</f>
        <v>46245</v>
      </c>
      <c r="Q43" s="87">
        <f>P43+9</f>
        <v>46254</v>
      </c>
      <c r="R43" s="90" t="s">
        <v>23</v>
      </c>
      <c r="S43" s="176" t="s">
        <v>16</v>
      </c>
      <c r="T43" s="44"/>
      <c r="U43" s="44"/>
      <c r="V43" s="43"/>
      <c r="W43" s="41"/>
      <c r="X43" s="41"/>
      <c r="Y43" s="42"/>
      <c r="Z43" s="41"/>
      <c r="AA43" s="41"/>
      <c r="AB43" s="41"/>
      <c r="AC43" s="41"/>
      <c r="AD43" s="40"/>
      <c r="AE43" s="179"/>
    </row>
    <row r="44" spans="1:31" s="39" customFormat="1" ht="28.5" x14ac:dyDescent="0.2">
      <c r="A44" s="197"/>
      <c r="B44" s="208"/>
      <c r="C44" s="199"/>
      <c r="D44" s="89" t="s">
        <v>15</v>
      </c>
      <c r="E44" s="90"/>
      <c r="F44" s="91"/>
      <c r="G44" s="92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90"/>
      <c r="S44" s="176"/>
      <c r="T44" s="44"/>
      <c r="U44" s="44"/>
      <c r="V44" s="43"/>
      <c r="W44" s="41"/>
      <c r="X44" s="41"/>
      <c r="Y44" s="42"/>
      <c r="Z44" s="41"/>
      <c r="AA44" s="41"/>
      <c r="AB44" s="41"/>
      <c r="AC44" s="41"/>
      <c r="AD44" s="40"/>
      <c r="AE44" s="179"/>
    </row>
    <row r="45" spans="1:31" s="39" customFormat="1" ht="28.5" x14ac:dyDescent="0.2">
      <c r="A45" s="196">
        <v>17</v>
      </c>
      <c r="B45" s="207" t="s">
        <v>54</v>
      </c>
      <c r="C45" s="198" t="s">
        <v>21</v>
      </c>
      <c r="D45" s="89" t="s">
        <v>20</v>
      </c>
      <c r="E45" s="90" t="s">
        <v>53</v>
      </c>
      <c r="F45" s="91" t="s">
        <v>120</v>
      </c>
      <c r="G45" s="92" t="s">
        <v>18</v>
      </c>
      <c r="H45" s="87">
        <v>46167</v>
      </c>
      <c r="I45" s="87">
        <f>H45+9</f>
        <v>46176</v>
      </c>
      <c r="J45" s="88"/>
      <c r="K45" s="87">
        <f>I45+1</f>
        <v>46177</v>
      </c>
      <c r="L45" s="87">
        <f>K45+32</f>
        <v>46209</v>
      </c>
      <c r="M45" s="87">
        <f>L45+4</f>
        <v>46213</v>
      </c>
      <c r="N45" s="87">
        <f>M45+11</f>
        <v>46224</v>
      </c>
      <c r="O45" s="88"/>
      <c r="P45" s="87">
        <f>N45+2+5</f>
        <v>46231</v>
      </c>
      <c r="Q45" s="87">
        <f>P45+9</f>
        <v>46240</v>
      </c>
      <c r="R45" s="90" t="s">
        <v>17</v>
      </c>
      <c r="S45" s="176" t="s">
        <v>16</v>
      </c>
      <c r="T45" s="44"/>
      <c r="U45" s="44"/>
      <c r="V45" s="43"/>
      <c r="W45" s="41"/>
      <c r="X45" s="41"/>
      <c r="Y45" s="42"/>
      <c r="Z45" s="41"/>
      <c r="AA45" s="41"/>
      <c r="AB45" s="41"/>
      <c r="AC45" s="41"/>
      <c r="AD45" s="40"/>
      <c r="AE45" s="179"/>
    </row>
    <row r="46" spans="1:31" s="39" customFormat="1" ht="28.5" x14ac:dyDescent="0.2">
      <c r="A46" s="197"/>
      <c r="B46" s="208"/>
      <c r="C46" s="199"/>
      <c r="D46" s="89" t="s">
        <v>15</v>
      </c>
      <c r="E46" s="90"/>
      <c r="F46" s="91"/>
      <c r="G46" s="92"/>
      <c r="H46" s="45"/>
      <c r="K46" s="45"/>
      <c r="L46" s="45"/>
      <c r="M46" s="45"/>
      <c r="N46" s="45"/>
      <c r="O46" s="45"/>
      <c r="P46" s="45"/>
      <c r="Q46" s="45"/>
      <c r="R46" s="90"/>
      <c r="S46" s="176"/>
      <c r="T46" s="44"/>
      <c r="U46" s="44"/>
      <c r="V46" s="43"/>
      <c r="W46" s="41"/>
      <c r="X46" s="41"/>
      <c r="Y46" s="42"/>
      <c r="Z46" s="41"/>
      <c r="AA46" s="41"/>
      <c r="AB46" s="41"/>
      <c r="AC46" s="41"/>
      <c r="AD46" s="40"/>
      <c r="AE46" s="179"/>
    </row>
    <row r="47" spans="1:31" s="39" customFormat="1" ht="28.5" x14ac:dyDescent="0.2">
      <c r="A47" s="196">
        <v>18</v>
      </c>
      <c r="B47" s="202" t="s">
        <v>52</v>
      </c>
      <c r="C47" s="198" t="s">
        <v>21</v>
      </c>
      <c r="D47" s="89" t="s">
        <v>20</v>
      </c>
      <c r="E47" s="93" t="s">
        <v>19</v>
      </c>
      <c r="F47" s="91" t="s">
        <v>120</v>
      </c>
      <c r="G47" s="92" t="s">
        <v>18</v>
      </c>
      <c r="H47" s="87"/>
      <c r="I47" s="87"/>
      <c r="J47" s="88"/>
      <c r="K47" s="87">
        <v>46160</v>
      </c>
      <c r="L47" s="87">
        <f>K47+7</f>
        <v>46167</v>
      </c>
      <c r="M47" s="87">
        <f>L47+0</f>
        <v>46167</v>
      </c>
      <c r="N47" s="87">
        <f>M47+9</f>
        <v>46176</v>
      </c>
      <c r="O47" s="88"/>
      <c r="P47" s="87">
        <f>N47+2+5</f>
        <v>46183</v>
      </c>
      <c r="Q47" s="87">
        <f>P47+9</f>
        <v>46192</v>
      </c>
      <c r="R47" s="90" t="s">
        <v>23</v>
      </c>
      <c r="S47" s="176" t="s">
        <v>16</v>
      </c>
      <c r="T47" s="44"/>
      <c r="U47" s="44"/>
      <c r="V47" s="43"/>
      <c r="W47" s="41"/>
      <c r="X47" s="41"/>
      <c r="Y47" s="42"/>
      <c r="Z47" s="41"/>
      <c r="AA47" s="41"/>
      <c r="AB47" s="41"/>
      <c r="AC47" s="41"/>
      <c r="AD47" s="40"/>
      <c r="AE47" s="179"/>
    </row>
    <row r="48" spans="1:31" s="39" customFormat="1" ht="28.5" x14ac:dyDescent="0.2">
      <c r="A48" s="197"/>
      <c r="B48" s="203"/>
      <c r="C48" s="199"/>
      <c r="D48" s="89" t="s">
        <v>15</v>
      </c>
      <c r="E48" s="93"/>
      <c r="F48" s="91"/>
      <c r="G48" s="92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90"/>
      <c r="S48" s="176"/>
      <c r="T48" s="44"/>
      <c r="U48" s="44"/>
      <c r="V48" s="43"/>
      <c r="W48" s="41"/>
      <c r="X48" s="41"/>
      <c r="Y48" s="42"/>
      <c r="Z48" s="41"/>
      <c r="AA48" s="41"/>
      <c r="AB48" s="41"/>
      <c r="AC48" s="41"/>
      <c r="AD48" s="40"/>
      <c r="AE48" s="179"/>
    </row>
    <row r="49" spans="1:31" s="39" customFormat="1" ht="28.5" x14ac:dyDescent="0.2">
      <c r="A49" s="196">
        <v>19</v>
      </c>
      <c r="B49" s="204" t="s">
        <v>51</v>
      </c>
      <c r="C49" s="198" t="s">
        <v>21</v>
      </c>
      <c r="D49" s="89" t="s">
        <v>20</v>
      </c>
      <c r="E49" s="93" t="s">
        <v>49</v>
      </c>
      <c r="F49" s="91" t="s">
        <v>120</v>
      </c>
      <c r="G49" s="92" t="s">
        <v>18</v>
      </c>
      <c r="H49" s="87">
        <v>46153</v>
      </c>
      <c r="I49" s="87">
        <f>H49+9</f>
        <v>46162</v>
      </c>
      <c r="J49" s="88"/>
      <c r="K49" s="87">
        <f>I49+1</f>
        <v>46163</v>
      </c>
      <c r="L49" s="87">
        <f>K49+32</f>
        <v>46195</v>
      </c>
      <c r="M49" s="87">
        <f>L49+4</f>
        <v>46199</v>
      </c>
      <c r="N49" s="87">
        <f>M49+11</f>
        <v>46210</v>
      </c>
      <c r="O49" s="88"/>
      <c r="P49" s="87">
        <f>N49+2+5</f>
        <v>46217</v>
      </c>
      <c r="Q49" s="87">
        <f>P49+9</f>
        <v>46226</v>
      </c>
      <c r="R49" s="90" t="s">
        <v>36</v>
      </c>
      <c r="S49" s="176"/>
      <c r="T49" s="44"/>
      <c r="U49" s="44"/>
      <c r="V49" s="43"/>
      <c r="W49" s="41"/>
      <c r="X49" s="41"/>
      <c r="Y49" s="42"/>
      <c r="Z49" s="41"/>
      <c r="AA49" s="41"/>
      <c r="AB49" s="41"/>
      <c r="AC49" s="41"/>
      <c r="AD49" s="40"/>
      <c r="AE49" s="179"/>
    </row>
    <row r="50" spans="1:31" s="39" customFormat="1" ht="123" customHeight="1" x14ac:dyDescent="0.2">
      <c r="A50" s="197"/>
      <c r="B50" s="204"/>
      <c r="C50" s="199"/>
      <c r="D50" s="89" t="s">
        <v>15</v>
      </c>
      <c r="E50" s="93"/>
      <c r="F50" s="91"/>
      <c r="G50" s="92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90"/>
      <c r="S50" s="176"/>
      <c r="T50" s="44"/>
      <c r="U50" s="44"/>
      <c r="V50" s="43"/>
      <c r="W50" s="41"/>
      <c r="X50" s="41"/>
      <c r="Y50" s="42"/>
      <c r="Z50" s="41"/>
      <c r="AA50" s="41"/>
      <c r="AB50" s="41"/>
      <c r="AC50" s="41"/>
      <c r="AD50" s="40"/>
      <c r="AE50" s="179"/>
    </row>
    <row r="51" spans="1:31" s="39" customFormat="1" ht="28.5" x14ac:dyDescent="0.2">
      <c r="A51" s="196">
        <v>20</v>
      </c>
      <c r="B51" s="204" t="s">
        <v>50</v>
      </c>
      <c r="C51" s="198" t="s">
        <v>21</v>
      </c>
      <c r="D51" s="89" t="s">
        <v>20</v>
      </c>
      <c r="E51" s="93" t="s">
        <v>49</v>
      </c>
      <c r="F51" s="91" t="s">
        <v>120</v>
      </c>
      <c r="G51" s="92" t="s">
        <v>18</v>
      </c>
      <c r="H51" s="87">
        <v>46181</v>
      </c>
      <c r="I51" s="87">
        <f>H51+9</f>
        <v>46190</v>
      </c>
      <c r="J51" s="88"/>
      <c r="K51" s="87">
        <f>I51+1</f>
        <v>46191</v>
      </c>
      <c r="L51" s="87">
        <f>K51+32</f>
        <v>46223</v>
      </c>
      <c r="M51" s="87">
        <f>L51+4</f>
        <v>46227</v>
      </c>
      <c r="N51" s="87">
        <f>M51+11</f>
        <v>46238</v>
      </c>
      <c r="O51" s="88"/>
      <c r="P51" s="87">
        <f>N51+2+5</f>
        <v>46245</v>
      </c>
      <c r="Q51" s="87">
        <f>P51+9</f>
        <v>46254</v>
      </c>
      <c r="R51" s="90" t="s">
        <v>36</v>
      </c>
      <c r="S51" s="176" t="s">
        <v>16</v>
      </c>
      <c r="T51" s="44"/>
      <c r="U51" s="44"/>
      <c r="V51" s="43"/>
      <c r="W51" s="41"/>
      <c r="X51" s="41"/>
      <c r="Y51" s="42"/>
      <c r="Z51" s="41"/>
      <c r="AA51" s="41"/>
      <c r="AB51" s="41"/>
      <c r="AC51" s="41"/>
      <c r="AD51" s="40"/>
      <c r="AE51" s="179"/>
    </row>
    <row r="52" spans="1:31" s="39" customFormat="1" ht="91.5" customHeight="1" x14ac:dyDescent="0.2">
      <c r="A52" s="197"/>
      <c r="B52" s="204"/>
      <c r="C52" s="199"/>
      <c r="D52" s="89" t="s">
        <v>15</v>
      </c>
      <c r="E52" s="93"/>
      <c r="F52" s="91"/>
      <c r="G52" s="92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90"/>
      <c r="S52" s="176"/>
      <c r="T52" s="44"/>
      <c r="U52" s="44"/>
      <c r="V52" s="43"/>
      <c r="W52" s="41"/>
      <c r="X52" s="41"/>
      <c r="Y52" s="42"/>
      <c r="Z52" s="41"/>
      <c r="AA52" s="41"/>
      <c r="AB52" s="41"/>
      <c r="AC52" s="41"/>
      <c r="AD52" s="40"/>
      <c r="AE52" s="179"/>
    </row>
    <row r="53" spans="1:31" s="39" customFormat="1" ht="28.5" x14ac:dyDescent="0.2">
      <c r="A53" s="196">
        <v>21</v>
      </c>
      <c r="B53" s="202" t="s">
        <v>48</v>
      </c>
      <c r="C53" s="198" t="s">
        <v>21</v>
      </c>
      <c r="D53" s="89" t="s">
        <v>20</v>
      </c>
      <c r="E53" s="90" t="s">
        <v>19</v>
      </c>
      <c r="F53" s="91" t="s">
        <v>120</v>
      </c>
      <c r="G53" s="92" t="s">
        <v>18</v>
      </c>
      <c r="H53" s="45"/>
      <c r="I53" s="38"/>
      <c r="J53" s="38"/>
      <c r="K53" s="87">
        <v>46160</v>
      </c>
      <c r="L53" s="87">
        <f>K53+7</f>
        <v>46167</v>
      </c>
      <c r="M53" s="87">
        <f>L53+0</f>
        <v>46167</v>
      </c>
      <c r="N53" s="87">
        <f>M53+9</f>
        <v>46176</v>
      </c>
      <c r="O53" s="88"/>
      <c r="P53" s="87">
        <f>N53+2+5</f>
        <v>46183</v>
      </c>
      <c r="Q53" s="87">
        <f>P53+9</f>
        <v>46192</v>
      </c>
      <c r="R53" s="90" t="s">
        <v>23</v>
      </c>
      <c r="S53" s="176" t="s">
        <v>16</v>
      </c>
      <c r="T53" s="44"/>
      <c r="U53" s="44"/>
      <c r="V53" s="43"/>
      <c r="W53" s="41"/>
      <c r="X53" s="41"/>
      <c r="Y53" s="42"/>
      <c r="Z53" s="41"/>
      <c r="AA53" s="41"/>
      <c r="AB53" s="41"/>
      <c r="AC53" s="41"/>
      <c r="AD53" s="40"/>
      <c r="AE53" s="179"/>
    </row>
    <row r="54" spans="1:31" s="39" customFormat="1" ht="28.5" x14ac:dyDescent="0.2">
      <c r="A54" s="197"/>
      <c r="B54" s="203"/>
      <c r="C54" s="199"/>
      <c r="D54" s="89" t="s">
        <v>15</v>
      </c>
      <c r="E54" s="90"/>
      <c r="F54" s="91"/>
      <c r="G54" s="92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90"/>
      <c r="S54" s="176"/>
      <c r="T54" s="44"/>
      <c r="U54" s="44"/>
      <c r="V54" s="43"/>
      <c r="W54" s="41"/>
      <c r="X54" s="41"/>
      <c r="Y54" s="42"/>
      <c r="Z54" s="41"/>
      <c r="AA54" s="41"/>
      <c r="AB54" s="41"/>
      <c r="AC54" s="41"/>
      <c r="AD54" s="40"/>
      <c r="AE54" s="179"/>
    </row>
    <row r="55" spans="1:31" s="39" customFormat="1" ht="28.5" x14ac:dyDescent="0.2">
      <c r="A55" s="196">
        <v>22</v>
      </c>
      <c r="B55" s="202" t="s">
        <v>47</v>
      </c>
      <c r="C55" s="198" t="s">
        <v>21</v>
      </c>
      <c r="D55" s="89" t="s">
        <v>20</v>
      </c>
      <c r="E55" s="90" t="s">
        <v>37</v>
      </c>
      <c r="F55" s="91" t="s">
        <v>120</v>
      </c>
      <c r="G55" s="92" t="s">
        <v>18</v>
      </c>
      <c r="H55" s="87">
        <v>46153</v>
      </c>
      <c r="I55" s="87">
        <f>H55+9</f>
        <v>46162</v>
      </c>
      <c r="J55" s="88"/>
      <c r="K55" s="87">
        <f>I55+1</f>
        <v>46163</v>
      </c>
      <c r="L55" s="87">
        <f>K55+32</f>
        <v>46195</v>
      </c>
      <c r="M55" s="87">
        <f>L55+4</f>
        <v>46199</v>
      </c>
      <c r="N55" s="87">
        <f>M55+11</f>
        <v>46210</v>
      </c>
      <c r="O55" s="88"/>
      <c r="P55" s="87">
        <f>N55+2+5</f>
        <v>46217</v>
      </c>
      <c r="Q55" s="87">
        <f>P55+9</f>
        <v>46226</v>
      </c>
      <c r="R55" s="90" t="s">
        <v>38</v>
      </c>
      <c r="S55" s="176" t="s">
        <v>16</v>
      </c>
      <c r="T55" s="44"/>
      <c r="U55" s="44"/>
      <c r="V55" s="43"/>
      <c r="W55" s="41"/>
      <c r="X55" s="41"/>
      <c r="Y55" s="42"/>
      <c r="Z55" s="41"/>
      <c r="AA55" s="41"/>
      <c r="AB55" s="41"/>
      <c r="AC55" s="41"/>
      <c r="AD55" s="40"/>
      <c r="AE55" s="179"/>
    </row>
    <row r="56" spans="1:31" s="39" customFormat="1" ht="28.5" x14ac:dyDescent="0.2">
      <c r="A56" s="197"/>
      <c r="B56" s="203"/>
      <c r="C56" s="199"/>
      <c r="D56" s="89" t="s">
        <v>15</v>
      </c>
      <c r="E56" s="90"/>
      <c r="F56" s="91"/>
      <c r="G56" s="92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90"/>
      <c r="S56" s="176"/>
      <c r="T56" s="44"/>
      <c r="U56" s="44"/>
      <c r="V56" s="43"/>
      <c r="W56" s="41"/>
      <c r="X56" s="41"/>
      <c r="Y56" s="42"/>
      <c r="Z56" s="41"/>
      <c r="AA56" s="41"/>
      <c r="AB56" s="41"/>
      <c r="AC56" s="41"/>
      <c r="AD56" s="40"/>
      <c r="AE56" s="179"/>
    </row>
    <row r="57" spans="1:31" s="39" customFormat="1" ht="136.5" customHeight="1" x14ac:dyDescent="0.2">
      <c r="A57" s="196">
        <v>23</v>
      </c>
      <c r="B57" s="202" t="s">
        <v>46</v>
      </c>
      <c r="C57" s="198" t="s">
        <v>21</v>
      </c>
      <c r="D57" s="89" t="s">
        <v>20</v>
      </c>
      <c r="E57" s="90" t="s">
        <v>45</v>
      </c>
      <c r="F57" s="91" t="s">
        <v>120</v>
      </c>
      <c r="G57" s="94" t="s">
        <v>118</v>
      </c>
      <c r="H57" s="45"/>
      <c r="I57" s="38"/>
      <c r="J57" s="38"/>
      <c r="K57" s="87">
        <v>46160</v>
      </c>
      <c r="L57" s="87">
        <f>K57+7</f>
        <v>46167</v>
      </c>
      <c r="M57" s="87">
        <f>L57+0</f>
        <v>46167</v>
      </c>
      <c r="N57" s="87">
        <f>M57+9</f>
        <v>46176</v>
      </c>
      <c r="O57" s="88"/>
      <c r="P57" s="87">
        <f>N57+2+5</f>
        <v>46183</v>
      </c>
      <c r="Q57" s="87">
        <f>P57+9</f>
        <v>46192</v>
      </c>
      <c r="R57" s="90" t="s">
        <v>44</v>
      </c>
      <c r="S57" s="176" t="s">
        <v>16</v>
      </c>
      <c r="T57" s="44"/>
      <c r="U57" s="44"/>
      <c r="V57" s="43"/>
      <c r="W57" s="41"/>
      <c r="X57" s="41"/>
      <c r="Y57" s="42"/>
      <c r="Z57" s="41"/>
      <c r="AA57" s="41"/>
      <c r="AB57" s="41"/>
      <c r="AC57" s="41"/>
      <c r="AD57" s="40"/>
      <c r="AE57" s="179"/>
    </row>
    <row r="58" spans="1:31" s="39" customFormat="1" ht="39" customHeight="1" x14ac:dyDescent="0.2">
      <c r="A58" s="197"/>
      <c r="B58" s="203"/>
      <c r="C58" s="199"/>
      <c r="D58" s="89" t="s">
        <v>15</v>
      </c>
      <c r="E58" s="90"/>
      <c r="F58" s="91"/>
      <c r="G58" s="92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90"/>
      <c r="S58" s="176"/>
      <c r="T58" s="44"/>
      <c r="U58" s="44"/>
      <c r="V58" s="43"/>
      <c r="W58" s="41"/>
      <c r="X58" s="41"/>
      <c r="Y58" s="42"/>
      <c r="Z58" s="41"/>
      <c r="AA58" s="41"/>
      <c r="AB58" s="41"/>
      <c r="AC58" s="41"/>
      <c r="AD58" s="40"/>
      <c r="AE58" s="179"/>
    </row>
    <row r="59" spans="1:31" s="39" customFormat="1" ht="20.45" customHeight="1" x14ac:dyDescent="0.2">
      <c r="A59" s="196">
        <v>24</v>
      </c>
      <c r="B59" s="202" t="s">
        <v>43</v>
      </c>
      <c r="C59" s="198" t="s">
        <v>21</v>
      </c>
      <c r="D59" s="89" t="s">
        <v>20</v>
      </c>
      <c r="E59" s="90" t="s">
        <v>31</v>
      </c>
      <c r="F59" s="91" t="s">
        <v>120</v>
      </c>
      <c r="G59" s="92" t="s">
        <v>18</v>
      </c>
      <c r="H59" s="87">
        <v>46153</v>
      </c>
      <c r="I59" s="87">
        <f>H59+9</f>
        <v>46162</v>
      </c>
      <c r="J59" s="88"/>
      <c r="K59" s="87">
        <f>I59+1</f>
        <v>46163</v>
      </c>
      <c r="L59" s="87">
        <f>K59+32</f>
        <v>46195</v>
      </c>
      <c r="M59" s="87">
        <f>L59+4</f>
        <v>46199</v>
      </c>
      <c r="N59" s="87">
        <f>M59+11</f>
        <v>46210</v>
      </c>
      <c r="O59" s="88"/>
      <c r="P59" s="87">
        <f>N59+2+5</f>
        <v>46217</v>
      </c>
      <c r="Q59" s="87">
        <f>P59+9</f>
        <v>46226</v>
      </c>
      <c r="R59" s="90" t="s">
        <v>23</v>
      </c>
      <c r="S59" s="176" t="s">
        <v>16</v>
      </c>
      <c r="T59" s="44"/>
      <c r="U59" s="44"/>
      <c r="V59" s="43"/>
      <c r="W59" s="41"/>
      <c r="X59" s="41"/>
      <c r="Y59" s="42"/>
      <c r="Z59" s="41"/>
      <c r="AA59" s="41"/>
      <c r="AB59" s="41"/>
      <c r="AC59" s="41"/>
      <c r="AD59" s="40"/>
      <c r="AE59" s="179"/>
    </row>
    <row r="60" spans="1:31" s="39" customFormat="1" ht="119.25" customHeight="1" x14ac:dyDescent="0.2">
      <c r="A60" s="197"/>
      <c r="B60" s="203"/>
      <c r="C60" s="199"/>
      <c r="D60" s="89" t="s">
        <v>15</v>
      </c>
      <c r="E60" s="90"/>
      <c r="F60" s="97"/>
      <c r="G60" s="92"/>
      <c r="H60" s="45"/>
      <c r="I60" s="45"/>
      <c r="J60" s="45"/>
      <c r="K60" s="45"/>
      <c r="L60" s="45"/>
      <c r="M60" s="45"/>
      <c r="N60" s="38"/>
      <c r="O60" s="38"/>
      <c r="P60" s="45"/>
      <c r="Q60" s="45"/>
      <c r="R60" s="90"/>
      <c r="S60" s="176"/>
      <c r="T60" s="44"/>
      <c r="U60" s="44"/>
      <c r="V60" s="43"/>
      <c r="W60" s="41"/>
      <c r="X60" s="41"/>
      <c r="Y60" s="42"/>
      <c r="Z60" s="41"/>
      <c r="AA60" s="41"/>
      <c r="AB60" s="41"/>
      <c r="AC60" s="41"/>
      <c r="AD60" s="40"/>
      <c r="AE60" s="179"/>
    </row>
    <row r="61" spans="1:31" s="39" customFormat="1" ht="28.5" x14ac:dyDescent="0.2">
      <c r="A61" s="196">
        <v>25</v>
      </c>
      <c r="B61" s="202" t="s">
        <v>42</v>
      </c>
      <c r="C61" s="198" t="s">
        <v>21</v>
      </c>
      <c r="D61" s="89" t="s">
        <v>20</v>
      </c>
      <c r="E61" s="90" t="s">
        <v>41</v>
      </c>
      <c r="F61" s="91" t="s">
        <v>120</v>
      </c>
      <c r="G61" s="92" t="s">
        <v>18</v>
      </c>
      <c r="H61" s="87">
        <v>46181</v>
      </c>
      <c r="I61" s="87">
        <f>H61+9</f>
        <v>46190</v>
      </c>
      <c r="J61" s="88"/>
      <c r="K61" s="87">
        <f>I61+1</f>
        <v>46191</v>
      </c>
      <c r="L61" s="87">
        <f>K61+32</f>
        <v>46223</v>
      </c>
      <c r="M61" s="87">
        <f>L61+4</f>
        <v>46227</v>
      </c>
      <c r="N61" s="87">
        <f>M61+11</f>
        <v>46238</v>
      </c>
      <c r="O61" s="88"/>
      <c r="P61" s="87">
        <f>N61+2+5</f>
        <v>46245</v>
      </c>
      <c r="Q61" s="87">
        <f>P61+9</f>
        <v>46254</v>
      </c>
      <c r="R61" s="90" t="s">
        <v>23</v>
      </c>
      <c r="S61" s="176" t="s">
        <v>16</v>
      </c>
      <c r="T61" s="44"/>
      <c r="U61" s="44"/>
      <c r="V61" s="43"/>
      <c r="W61" s="41"/>
      <c r="X61" s="41"/>
      <c r="Y61" s="42"/>
      <c r="Z61" s="41"/>
      <c r="AA61" s="41"/>
      <c r="AB61" s="41"/>
      <c r="AC61" s="41"/>
      <c r="AD61" s="40"/>
      <c r="AE61" s="179"/>
    </row>
    <row r="62" spans="1:31" s="39" customFormat="1" ht="117.75" customHeight="1" x14ac:dyDescent="0.2">
      <c r="A62" s="197"/>
      <c r="B62" s="203"/>
      <c r="C62" s="199"/>
      <c r="D62" s="89" t="s">
        <v>15</v>
      </c>
      <c r="E62" s="90"/>
      <c r="F62" s="91"/>
      <c r="G62" s="92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90"/>
      <c r="S62" s="176"/>
      <c r="T62" s="44"/>
      <c r="U62" s="44"/>
      <c r="V62" s="43"/>
      <c r="W62" s="41"/>
      <c r="X62" s="41"/>
      <c r="Y62" s="42"/>
      <c r="Z62" s="41"/>
      <c r="AA62" s="41"/>
      <c r="AB62" s="41"/>
      <c r="AC62" s="41"/>
      <c r="AD62" s="40"/>
      <c r="AE62" s="179"/>
    </row>
    <row r="63" spans="1:31" s="39" customFormat="1" ht="28.5" x14ac:dyDescent="0.2">
      <c r="A63" s="196">
        <v>26</v>
      </c>
      <c r="B63" s="204" t="s">
        <v>40</v>
      </c>
      <c r="C63" s="205" t="s">
        <v>21</v>
      </c>
      <c r="D63" s="89" t="s">
        <v>20</v>
      </c>
      <c r="E63" s="90" t="s">
        <v>39</v>
      </c>
      <c r="F63" s="91" t="s">
        <v>120</v>
      </c>
      <c r="G63" s="92" t="s">
        <v>18</v>
      </c>
      <c r="H63" s="87">
        <v>46174</v>
      </c>
      <c r="I63" s="87">
        <f>H63+9</f>
        <v>46183</v>
      </c>
      <c r="J63" s="88"/>
      <c r="K63" s="87">
        <f>I63+1</f>
        <v>46184</v>
      </c>
      <c r="L63" s="87">
        <f>K63+32</f>
        <v>46216</v>
      </c>
      <c r="M63" s="87">
        <f>L63+4</f>
        <v>46220</v>
      </c>
      <c r="N63" s="87">
        <f>M63+11</f>
        <v>46231</v>
      </c>
      <c r="O63" s="88"/>
      <c r="P63" s="87">
        <f>N63+2+5</f>
        <v>46238</v>
      </c>
      <c r="Q63" s="87">
        <f>P63+9</f>
        <v>46247</v>
      </c>
      <c r="R63" s="90" t="s">
        <v>38</v>
      </c>
      <c r="S63" s="176" t="s">
        <v>16</v>
      </c>
      <c r="T63" s="44"/>
      <c r="U63" s="44"/>
      <c r="V63" s="43"/>
      <c r="W63" s="41"/>
      <c r="X63" s="41"/>
      <c r="Y63" s="42"/>
      <c r="Z63" s="41"/>
      <c r="AA63" s="41"/>
      <c r="AB63" s="41"/>
      <c r="AC63" s="41"/>
      <c r="AD63" s="40"/>
      <c r="AE63" s="179"/>
    </row>
    <row r="64" spans="1:31" s="39" customFormat="1" ht="146.25" customHeight="1" x14ac:dyDescent="0.2">
      <c r="A64" s="197"/>
      <c r="B64" s="204"/>
      <c r="C64" s="205"/>
      <c r="D64" s="89" t="s">
        <v>15</v>
      </c>
      <c r="E64" s="90"/>
      <c r="F64" s="91"/>
      <c r="G64" s="92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90"/>
      <c r="S64" s="176"/>
      <c r="T64" s="44"/>
      <c r="U64" s="44"/>
      <c r="V64" s="43"/>
      <c r="W64" s="41"/>
      <c r="X64" s="41"/>
      <c r="Y64" s="42"/>
      <c r="Z64" s="41"/>
      <c r="AA64" s="41"/>
      <c r="AB64" s="41"/>
      <c r="AC64" s="41"/>
      <c r="AD64" s="40"/>
      <c r="AE64" s="179"/>
    </row>
    <row r="65" spans="1:80" s="39" customFormat="1" ht="28.5" x14ac:dyDescent="0.2">
      <c r="A65" s="196">
        <v>27</v>
      </c>
      <c r="B65" s="204" t="s">
        <v>35</v>
      </c>
      <c r="C65" s="205" t="s">
        <v>21</v>
      </c>
      <c r="D65" s="89" t="s">
        <v>20</v>
      </c>
      <c r="E65" s="90" t="s">
        <v>19</v>
      </c>
      <c r="F65" s="91" t="s">
        <v>120</v>
      </c>
      <c r="G65" s="92" t="s">
        <v>18</v>
      </c>
      <c r="H65" s="45"/>
      <c r="I65" s="38" t="s">
        <v>18</v>
      </c>
      <c r="J65" s="38" t="s">
        <v>18</v>
      </c>
      <c r="K65" s="87">
        <v>46160</v>
      </c>
      <c r="L65" s="87">
        <f>K65+7</f>
        <v>46167</v>
      </c>
      <c r="M65" s="87">
        <f>L65+0</f>
        <v>46167</v>
      </c>
      <c r="N65" s="87">
        <f>M65+9</f>
        <v>46176</v>
      </c>
      <c r="O65" s="88"/>
      <c r="P65" s="87">
        <f>N65+2+5</f>
        <v>46183</v>
      </c>
      <c r="Q65" s="87">
        <f>P65+9</f>
        <v>46192</v>
      </c>
      <c r="R65" s="90" t="s">
        <v>23</v>
      </c>
      <c r="S65" s="176" t="s">
        <v>16</v>
      </c>
      <c r="T65" s="44"/>
      <c r="U65" s="44"/>
      <c r="V65" s="43"/>
      <c r="W65" s="41"/>
      <c r="X65" s="41"/>
      <c r="Y65" s="42"/>
      <c r="Z65" s="41"/>
      <c r="AA65" s="41"/>
      <c r="AB65" s="41"/>
      <c r="AC65" s="41"/>
      <c r="AD65" s="40"/>
      <c r="AE65" s="179"/>
    </row>
    <row r="66" spans="1:80" s="39" customFormat="1" ht="28.5" x14ac:dyDescent="0.2">
      <c r="A66" s="197"/>
      <c r="B66" s="204"/>
      <c r="C66" s="205"/>
      <c r="D66" s="89" t="s">
        <v>15</v>
      </c>
      <c r="E66" s="90"/>
      <c r="F66" s="91"/>
      <c r="G66" s="92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90"/>
      <c r="S66" s="176"/>
      <c r="T66" s="44"/>
      <c r="U66" s="44"/>
      <c r="V66" s="43"/>
      <c r="W66" s="41"/>
      <c r="X66" s="41"/>
      <c r="Y66" s="42"/>
      <c r="Z66" s="41"/>
      <c r="AA66" s="41"/>
      <c r="AB66" s="41"/>
      <c r="AC66" s="41"/>
      <c r="AD66" s="40"/>
      <c r="AE66" s="179"/>
    </row>
    <row r="67" spans="1:80" s="39" customFormat="1" ht="28.5" x14ac:dyDescent="0.2">
      <c r="A67" s="196">
        <v>28</v>
      </c>
      <c r="B67" s="202" t="s">
        <v>34</v>
      </c>
      <c r="C67" s="198" t="s">
        <v>21</v>
      </c>
      <c r="D67" s="89" t="s">
        <v>20</v>
      </c>
      <c r="E67" s="90" t="s">
        <v>33</v>
      </c>
      <c r="F67" s="91" t="s">
        <v>120</v>
      </c>
      <c r="G67" s="92" t="s">
        <v>18</v>
      </c>
      <c r="H67" s="45"/>
      <c r="I67" s="38" t="s">
        <v>18</v>
      </c>
      <c r="J67" s="38" t="s">
        <v>18</v>
      </c>
      <c r="K67" s="87">
        <v>46175</v>
      </c>
      <c r="L67" s="87">
        <f>K67+7</f>
        <v>46182</v>
      </c>
      <c r="M67" s="87">
        <f>L67+0</f>
        <v>46182</v>
      </c>
      <c r="N67" s="87">
        <f>M67+9</f>
        <v>46191</v>
      </c>
      <c r="O67" s="88"/>
      <c r="P67" s="87">
        <f>N67+2+5</f>
        <v>46198</v>
      </c>
      <c r="Q67" s="87">
        <f>P67+9</f>
        <v>46207</v>
      </c>
      <c r="R67" s="90" t="s">
        <v>23</v>
      </c>
      <c r="S67" s="176" t="s">
        <v>16</v>
      </c>
      <c r="T67" s="44"/>
      <c r="U67" s="44"/>
      <c r="V67" s="43"/>
      <c r="W67" s="41"/>
      <c r="X67" s="41"/>
      <c r="Y67" s="42"/>
      <c r="Z67" s="41"/>
      <c r="AA67" s="41"/>
      <c r="AB67" s="41"/>
      <c r="AC67" s="41"/>
      <c r="AD67" s="40"/>
      <c r="AE67" s="179"/>
    </row>
    <row r="68" spans="1:80" s="39" customFormat="1" ht="28.5" x14ac:dyDescent="0.2">
      <c r="A68" s="197"/>
      <c r="B68" s="203"/>
      <c r="C68" s="199"/>
      <c r="D68" s="89" t="s">
        <v>15</v>
      </c>
      <c r="E68" s="90"/>
      <c r="F68" s="91"/>
      <c r="G68" s="92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90"/>
      <c r="S68" s="176"/>
      <c r="T68" s="44"/>
      <c r="U68" s="44"/>
      <c r="V68" s="43"/>
      <c r="W68" s="41"/>
      <c r="X68" s="41"/>
      <c r="Y68" s="42"/>
      <c r="Z68" s="41"/>
      <c r="AA68" s="41"/>
      <c r="AB68" s="41"/>
      <c r="AC68" s="41"/>
      <c r="AD68" s="40"/>
      <c r="AE68" s="179"/>
    </row>
    <row r="69" spans="1:80" s="39" customFormat="1" ht="28.5" x14ac:dyDescent="0.2">
      <c r="A69" s="196">
        <v>29</v>
      </c>
      <c r="B69" s="202" t="s">
        <v>32</v>
      </c>
      <c r="C69" s="198" t="s">
        <v>21</v>
      </c>
      <c r="D69" s="89" t="s">
        <v>20</v>
      </c>
      <c r="E69" s="90" t="s">
        <v>31</v>
      </c>
      <c r="F69" s="91" t="s">
        <v>120</v>
      </c>
      <c r="G69" s="92" t="s">
        <v>18</v>
      </c>
      <c r="H69" s="87">
        <v>46153</v>
      </c>
      <c r="I69" s="87">
        <f>H69+9</f>
        <v>46162</v>
      </c>
      <c r="J69" s="88"/>
      <c r="K69" s="87">
        <f>I69+1</f>
        <v>46163</v>
      </c>
      <c r="L69" s="87">
        <f>K69+32</f>
        <v>46195</v>
      </c>
      <c r="M69" s="87">
        <f>L69+4</f>
        <v>46199</v>
      </c>
      <c r="N69" s="87">
        <f>M69+11</f>
        <v>46210</v>
      </c>
      <c r="O69" s="88"/>
      <c r="P69" s="87">
        <f>N69+2+5</f>
        <v>46217</v>
      </c>
      <c r="Q69" s="87">
        <f>P69+9</f>
        <v>46226</v>
      </c>
      <c r="R69" s="90" t="s">
        <v>30</v>
      </c>
      <c r="S69" s="176" t="s">
        <v>16</v>
      </c>
      <c r="T69" s="44"/>
      <c r="U69" s="44"/>
      <c r="V69" s="43"/>
      <c r="W69" s="41"/>
      <c r="X69" s="41"/>
      <c r="Y69" s="42"/>
      <c r="Z69" s="41"/>
      <c r="AA69" s="41"/>
      <c r="AB69" s="41"/>
      <c r="AC69" s="41"/>
      <c r="AD69" s="40"/>
      <c r="AE69" s="179"/>
    </row>
    <row r="70" spans="1:80" s="39" customFormat="1" ht="28.5" x14ac:dyDescent="0.2">
      <c r="A70" s="197"/>
      <c r="B70" s="203"/>
      <c r="C70" s="199"/>
      <c r="D70" s="89" t="s">
        <v>15</v>
      </c>
      <c r="E70" s="90"/>
      <c r="F70" s="91"/>
      <c r="G70" s="92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90"/>
      <c r="S70" s="176"/>
      <c r="T70" s="44"/>
      <c r="U70" s="44"/>
      <c r="V70" s="43"/>
      <c r="W70" s="41"/>
      <c r="X70" s="41"/>
      <c r="Y70" s="42"/>
      <c r="Z70" s="41"/>
      <c r="AA70" s="41"/>
      <c r="AB70" s="41"/>
      <c r="AC70" s="41"/>
      <c r="AD70" s="40"/>
      <c r="AE70" s="179"/>
    </row>
    <row r="71" spans="1:80" s="39" customFormat="1" ht="28.5" x14ac:dyDescent="0.2">
      <c r="A71" s="196">
        <v>30</v>
      </c>
      <c r="B71" s="202" t="s">
        <v>29</v>
      </c>
      <c r="C71" s="198" t="s">
        <v>21</v>
      </c>
      <c r="D71" s="89" t="s">
        <v>20</v>
      </c>
      <c r="E71" s="90" t="s">
        <v>19</v>
      </c>
      <c r="F71" s="91" t="s">
        <v>120</v>
      </c>
      <c r="G71" s="92" t="s">
        <v>18</v>
      </c>
      <c r="H71" s="45"/>
      <c r="I71" s="38"/>
      <c r="J71" s="38"/>
      <c r="K71" s="87">
        <v>46160</v>
      </c>
      <c r="L71" s="87">
        <f>K71+7</f>
        <v>46167</v>
      </c>
      <c r="M71" s="87">
        <f>L71+0</f>
        <v>46167</v>
      </c>
      <c r="N71" s="87">
        <f>M71+9</f>
        <v>46176</v>
      </c>
      <c r="O71" s="88"/>
      <c r="P71" s="87">
        <f>N71+2+5</f>
        <v>46183</v>
      </c>
      <c r="Q71" s="87">
        <f>P71+9</f>
        <v>46192</v>
      </c>
      <c r="R71" s="90" t="s">
        <v>28</v>
      </c>
      <c r="S71" s="176" t="s">
        <v>16</v>
      </c>
      <c r="T71" s="44"/>
      <c r="U71" s="44"/>
      <c r="V71" s="43"/>
      <c r="W71" s="41"/>
      <c r="X71" s="41"/>
      <c r="Y71" s="42"/>
      <c r="Z71" s="41"/>
      <c r="AA71" s="41"/>
      <c r="AB71" s="41"/>
      <c r="AC71" s="41"/>
      <c r="AD71" s="40"/>
      <c r="AE71" s="179"/>
    </row>
    <row r="72" spans="1:80" s="39" customFormat="1" ht="28.5" x14ac:dyDescent="0.2">
      <c r="A72" s="197"/>
      <c r="B72" s="203"/>
      <c r="C72" s="199"/>
      <c r="D72" s="89" t="s">
        <v>15</v>
      </c>
      <c r="E72" s="90"/>
      <c r="F72" s="91"/>
      <c r="G72" s="92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90"/>
      <c r="S72" s="176"/>
      <c r="T72" s="44"/>
      <c r="U72" s="44"/>
      <c r="V72" s="43"/>
      <c r="W72" s="41"/>
      <c r="X72" s="41"/>
      <c r="Y72" s="42"/>
      <c r="Z72" s="41"/>
      <c r="AA72" s="41"/>
      <c r="AB72" s="41"/>
      <c r="AC72" s="41"/>
      <c r="AD72" s="40"/>
      <c r="AE72" s="179"/>
    </row>
    <row r="73" spans="1:80" s="39" customFormat="1" ht="28.5" x14ac:dyDescent="0.2">
      <c r="A73" s="196">
        <v>31</v>
      </c>
      <c r="B73" s="202" t="s">
        <v>27</v>
      </c>
      <c r="C73" s="198" t="s">
        <v>21</v>
      </c>
      <c r="D73" s="89" t="s">
        <v>20</v>
      </c>
      <c r="E73" s="90" t="s">
        <v>19</v>
      </c>
      <c r="F73" s="91" t="s">
        <v>120</v>
      </c>
      <c r="G73" s="92" t="s">
        <v>18</v>
      </c>
      <c r="H73" s="45"/>
      <c r="I73" s="38"/>
      <c r="J73" s="38"/>
      <c r="K73" s="87">
        <v>46175</v>
      </c>
      <c r="L73" s="87">
        <f>K73+7</f>
        <v>46182</v>
      </c>
      <c r="M73" s="87">
        <f>L73+0</f>
        <v>46182</v>
      </c>
      <c r="N73" s="87">
        <f>M73+9</f>
        <v>46191</v>
      </c>
      <c r="O73" s="88"/>
      <c r="P73" s="87">
        <f>N73+2+5</f>
        <v>46198</v>
      </c>
      <c r="Q73" s="87">
        <f>P73+9</f>
        <v>46207</v>
      </c>
      <c r="R73" s="90" t="s">
        <v>23</v>
      </c>
      <c r="S73" s="176" t="s">
        <v>16</v>
      </c>
      <c r="T73" s="44"/>
      <c r="U73" s="44"/>
      <c r="V73" s="43"/>
      <c r="W73" s="41"/>
      <c r="X73" s="41"/>
      <c r="Y73" s="42"/>
      <c r="Z73" s="41"/>
      <c r="AA73" s="41"/>
      <c r="AB73" s="41"/>
      <c r="AC73" s="41"/>
      <c r="AD73" s="40"/>
      <c r="AE73" s="179"/>
    </row>
    <row r="74" spans="1:80" s="39" customFormat="1" ht="28.5" x14ac:dyDescent="0.2">
      <c r="A74" s="197"/>
      <c r="B74" s="203"/>
      <c r="C74" s="199"/>
      <c r="D74" s="89" t="s">
        <v>15</v>
      </c>
      <c r="E74" s="90"/>
      <c r="F74" s="91"/>
      <c r="G74" s="92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90"/>
      <c r="S74" s="176"/>
      <c r="T74" s="44"/>
      <c r="U74" s="44"/>
      <c r="V74" s="43"/>
      <c r="W74" s="41"/>
      <c r="X74" s="41"/>
      <c r="Y74" s="42"/>
      <c r="Z74" s="41"/>
      <c r="AA74" s="41"/>
      <c r="AB74" s="41"/>
      <c r="AC74" s="41"/>
      <c r="AD74" s="40"/>
      <c r="AE74" s="179"/>
    </row>
    <row r="75" spans="1:80" customFormat="1" ht="28.5" x14ac:dyDescent="0.2">
      <c r="A75" s="196">
        <v>32</v>
      </c>
      <c r="B75" s="202" t="s">
        <v>26</v>
      </c>
      <c r="C75" s="98" t="s">
        <v>21</v>
      </c>
      <c r="D75" s="89" t="s">
        <v>20</v>
      </c>
      <c r="E75" s="90" t="s">
        <v>19</v>
      </c>
      <c r="F75" s="91" t="s">
        <v>120</v>
      </c>
      <c r="G75" s="92" t="s">
        <v>18</v>
      </c>
      <c r="H75" s="45"/>
      <c r="I75" s="38"/>
      <c r="J75" s="38"/>
      <c r="K75" s="87">
        <v>46195</v>
      </c>
      <c r="L75" s="87">
        <f>K75+7</f>
        <v>46202</v>
      </c>
      <c r="M75" s="87">
        <f>L75+0</f>
        <v>46202</v>
      </c>
      <c r="N75" s="87">
        <f>M75+9</f>
        <v>46211</v>
      </c>
      <c r="O75" s="88"/>
      <c r="P75" s="87">
        <f>N75+2+5</f>
        <v>46218</v>
      </c>
      <c r="Q75" s="87">
        <f>P75+9</f>
        <v>46227</v>
      </c>
      <c r="R75" s="90" t="s">
        <v>23</v>
      </c>
      <c r="S75" s="176" t="s">
        <v>16</v>
      </c>
      <c r="T75" s="44"/>
      <c r="U75" s="44"/>
      <c r="V75" s="43"/>
      <c r="W75" s="41"/>
      <c r="X75" s="41"/>
      <c r="Y75" s="42"/>
      <c r="Z75" s="41"/>
      <c r="AA75" s="41"/>
      <c r="AB75" s="41"/>
      <c r="AC75" s="41"/>
      <c r="AD75" s="40"/>
      <c r="AE75" s="17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  <c r="CA75" s="39"/>
      <c r="CB75" s="39"/>
    </row>
    <row r="76" spans="1:80" customFormat="1" ht="28.5" x14ac:dyDescent="0.2">
      <c r="A76" s="197"/>
      <c r="B76" s="203"/>
      <c r="C76" s="98"/>
      <c r="D76" s="89" t="s">
        <v>15</v>
      </c>
      <c r="E76" s="90"/>
      <c r="F76" s="91"/>
      <c r="G76" s="92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90"/>
      <c r="S76" s="176"/>
      <c r="T76" s="44"/>
      <c r="U76" s="44"/>
      <c r="V76" s="43"/>
      <c r="W76" s="41"/>
      <c r="X76" s="41"/>
      <c r="Y76" s="42"/>
      <c r="Z76" s="41"/>
      <c r="AA76" s="41"/>
      <c r="AB76" s="41"/>
      <c r="AC76" s="41"/>
      <c r="AD76" s="40"/>
    </row>
    <row r="77" spans="1:80" customFormat="1" ht="28.5" x14ac:dyDescent="0.2">
      <c r="A77" s="196">
        <v>33</v>
      </c>
      <c r="B77" s="202" t="s">
        <v>25</v>
      </c>
      <c r="C77" s="198" t="s">
        <v>21</v>
      </c>
      <c r="D77" s="89" t="s">
        <v>20</v>
      </c>
      <c r="E77" s="90" t="s">
        <v>19</v>
      </c>
      <c r="F77" s="91" t="s">
        <v>120</v>
      </c>
      <c r="G77" s="92" t="s">
        <v>18</v>
      </c>
      <c r="H77" s="45"/>
      <c r="I77" s="38"/>
      <c r="J77" s="38"/>
      <c r="K77" s="87">
        <v>46188</v>
      </c>
      <c r="L77" s="87">
        <f>K77+7</f>
        <v>46195</v>
      </c>
      <c r="M77" s="87">
        <f>L77+0</f>
        <v>46195</v>
      </c>
      <c r="N77" s="87">
        <f>M77+9</f>
        <v>46204</v>
      </c>
      <c r="O77" s="88"/>
      <c r="P77" s="87">
        <f>N77+2+5</f>
        <v>46211</v>
      </c>
      <c r="Q77" s="87">
        <f>P77+9</f>
        <v>46220</v>
      </c>
      <c r="R77" s="90" t="s">
        <v>23</v>
      </c>
      <c r="S77" s="176" t="s">
        <v>16</v>
      </c>
      <c r="T77" s="44"/>
      <c r="U77" s="44"/>
      <c r="V77" s="43"/>
      <c r="W77" s="41"/>
      <c r="X77" s="41"/>
      <c r="Y77" s="42"/>
      <c r="Z77" s="41"/>
      <c r="AA77" s="41"/>
      <c r="AB77" s="41"/>
      <c r="AC77" s="41"/>
      <c r="AD77" s="40"/>
    </row>
    <row r="78" spans="1:80" customFormat="1" ht="28.5" x14ac:dyDescent="0.2">
      <c r="A78" s="197"/>
      <c r="B78" s="203"/>
      <c r="C78" s="199"/>
      <c r="D78" s="89" t="s">
        <v>15</v>
      </c>
      <c r="E78" s="90"/>
      <c r="F78" s="91"/>
      <c r="G78" s="92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90"/>
      <c r="S78" s="176"/>
      <c r="T78" s="44"/>
      <c r="U78" s="44"/>
      <c r="V78" s="43"/>
      <c r="W78" s="41"/>
      <c r="X78" s="41"/>
      <c r="Y78" s="42"/>
      <c r="Z78" s="41"/>
      <c r="AA78" s="41"/>
      <c r="AB78" s="41"/>
      <c r="AC78" s="41"/>
      <c r="AD78" s="40"/>
    </row>
    <row r="79" spans="1:80" customFormat="1" ht="28.5" x14ac:dyDescent="0.2">
      <c r="A79" s="196">
        <v>34</v>
      </c>
      <c r="B79" s="213" t="s">
        <v>24</v>
      </c>
      <c r="C79" s="205" t="s">
        <v>21</v>
      </c>
      <c r="D79" s="89" t="s">
        <v>20</v>
      </c>
      <c r="E79" s="90" t="s">
        <v>19</v>
      </c>
      <c r="F79" s="91" t="s">
        <v>120</v>
      </c>
      <c r="G79" s="92" t="s">
        <v>18</v>
      </c>
      <c r="H79" s="45"/>
      <c r="I79" s="38"/>
      <c r="J79" s="38"/>
      <c r="K79" s="87">
        <v>46174</v>
      </c>
      <c r="L79" s="87">
        <f>K79+7</f>
        <v>46181</v>
      </c>
      <c r="M79" s="87">
        <f>L79+0</f>
        <v>46181</v>
      </c>
      <c r="N79" s="87">
        <f>M79+9</f>
        <v>46190</v>
      </c>
      <c r="O79" s="88"/>
      <c r="P79" s="87">
        <f>N79+2+5</f>
        <v>46197</v>
      </c>
      <c r="Q79" s="87">
        <f>P79+9</f>
        <v>46206</v>
      </c>
      <c r="R79" s="90" t="s">
        <v>23</v>
      </c>
      <c r="S79" s="176" t="s">
        <v>16</v>
      </c>
      <c r="T79" s="44"/>
      <c r="U79" s="44"/>
      <c r="V79" s="43"/>
      <c r="W79" s="41"/>
      <c r="X79" s="41"/>
      <c r="Y79" s="42"/>
      <c r="Z79" s="41"/>
      <c r="AA79" s="41"/>
      <c r="AB79" s="41"/>
      <c r="AC79" s="41"/>
      <c r="AD79" s="40"/>
    </row>
    <row r="80" spans="1:80" customFormat="1" ht="28.5" x14ac:dyDescent="0.2">
      <c r="A80" s="197"/>
      <c r="B80" s="213"/>
      <c r="C80" s="205"/>
      <c r="D80" s="89" t="s">
        <v>15</v>
      </c>
      <c r="E80" s="99"/>
      <c r="F80" s="91"/>
      <c r="G80" s="100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99"/>
      <c r="S80" s="177"/>
      <c r="T80" s="44"/>
      <c r="U80" s="44"/>
      <c r="V80" s="43"/>
      <c r="W80" s="41"/>
      <c r="X80" s="41"/>
      <c r="Y80" s="42"/>
      <c r="Z80" s="41"/>
      <c r="AA80" s="41"/>
      <c r="AB80" s="41"/>
      <c r="AC80" s="41"/>
      <c r="AD80" s="40"/>
    </row>
    <row r="81" spans="1:31" s="39" customFormat="1" ht="28.5" x14ac:dyDescent="0.2">
      <c r="A81" s="196">
        <v>35</v>
      </c>
      <c r="B81" s="204" t="s">
        <v>22</v>
      </c>
      <c r="C81" s="205" t="s">
        <v>21</v>
      </c>
      <c r="D81" s="89" t="s">
        <v>20</v>
      </c>
      <c r="E81" s="90" t="s">
        <v>19</v>
      </c>
      <c r="F81" s="91" t="s">
        <v>120</v>
      </c>
      <c r="G81" s="92" t="s">
        <v>18</v>
      </c>
      <c r="H81" s="45"/>
      <c r="I81" s="38"/>
      <c r="J81" s="38"/>
      <c r="K81" s="87">
        <v>46153</v>
      </c>
      <c r="L81" s="87">
        <f>K81+7</f>
        <v>46160</v>
      </c>
      <c r="M81" s="87">
        <f>L81+0</f>
        <v>46160</v>
      </c>
      <c r="N81" s="87">
        <f>M81+9</f>
        <v>46169</v>
      </c>
      <c r="O81" s="88"/>
      <c r="P81" s="87">
        <f>N81+2+5</f>
        <v>46176</v>
      </c>
      <c r="Q81" s="87">
        <f>P81+9</f>
        <v>46185</v>
      </c>
      <c r="R81" s="90" t="s">
        <v>17</v>
      </c>
      <c r="S81" s="176" t="s">
        <v>16</v>
      </c>
      <c r="T81" s="44"/>
      <c r="U81" s="44"/>
      <c r="V81" s="43"/>
      <c r="W81" s="41"/>
      <c r="X81" s="41"/>
      <c r="Y81" s="42"/>
      <c r="Z81" s="41"/>
      <c r="AA81" s="41"/>
      <c r="AB81" s="41"/>
      <c r="AC81" s="41"/>
      <c r="AD81" s="40"/>
      <c r="AE81" s="179"/>
    </row>
    <row r="82" spans="1:31" s="31" customFormat="1" ht="28.5" x14ac:dyDescent="0.2">
      <c r="A82" s="197"/>
      <c r="B82" s="204"/>
      <c r="C82" s="205"/>
      <c r="D82" s="89" t="s">
        <v>15</v>
      </c>
      <c r="E82" s="90"/>
      <c r="F82" s="97"/>
      <c r="G82" s="92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173"/>
      <c r="S82" s="175"/>
      <c r="T82" s="36"/>
      <c r="U82" s="36"/>
      <c r="V82" s="35"/>
      <c r="W82" s="33"/>
      <c r="X82" s="33"/>
      <c r="Y82" s="34"/>
      <c r="Z82" s="33"/>
      <c r="AA82" s="33"/>
      <c r="AB82" s="33"/>
      <c r="AC82" s="33"/>
      <c r="AD82" s="32"/>
      <c r="AE82" s="178"/>
    </row>
    <row r="83" spans="1:31" s="114" customFormat="1" ht="95.25" customHeight="1" x14ac:dyDescent="0.55000000000000004">
      <c r="A83" s="101"/>
      <c r="B83" s="102" t="s">
        <v>14</v>
      </c>
      <c r="C83" s="103"/>
      <c r="D83" s="104"/>
      <c r="E83" s="105"/>
      <c r="F83" s="106" t="s">
        <v>120</v>
      </c>
      <c r="G83" s="107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73"/>
      <c r="S83" s="175"/>
      <c r="T83" s="109"/>
      <c r="U83" s="109"/>
      <c r="V83" s="110"/>
      <c r="W83" s="111"/>
      <c r="X83" s="111"/>
      <c r="Y83" s="112"/>
      <c r="Z83" s="111"/>
      <c r="AA83" s="111"/>
      <c r="AB83" s="111"/>
      <c r="AC83" s="111"/>
      <c r="AD83" s="113"/>
      <c r="AE83" s="180"/>
    </row>
    <row r="84" spans="1:31" s="115" customFormat="1" ht="60" x14ac:dyDescent="0.75">
      <c r="A84" s="183"/>
      <c r="B84" s="184"/>
      <c r="C84" s="185"/>
      <c r="D84" s="186"/>
      <c r="E84" s="187"/>
      <c r="F84" s="188"/>
      <c r="G84" s="189"/>
      <c r="H84" s="190"/>
      <c r="I84" s="190"/>
      <c r="J84" s="190"/>
      <c r="K84" s="190"/>
      <c r="L84" s="190"/>
      <c r="M84" s="190"/>
      <c r="N84" s="190"/>
      <c r="O84" s="190"/>
      <c r="P84" s="190"/>
      <c r="Q84" s="190"/>
      <c r="R84" s="191"/>
      <c r="S84" s="192"/>
      <c r="T84" s="193"/>
      <c r="U84" s="193"/>
      <c r="V84" s="194"/>
      <c r="W84" s="195"/>
      <c r="X84" s="195"/>
      <c r="Y84" s="194"/>
      <c r="Z84" s="195"/>
      <c r="AA84" s="195"/>
      <c r="AB84" s="195"/>
      <c r="AC84" s="195"/>
      <c r="AD84" s="193"/>
    </row>
    <row r="85" spans="1:31" s="115" customFormat="1" ht="60" x14ac:dyDescent="0.75">
      <c r="A85" s="183"/>
      <c r="B85" s="184"/>
      <c r="C85" s="185"/>
      <c r="D85" s="186"/>
      <c r="E85" s="187"/>
      <c r="F85" s="188"/>
      <c r="G85" s="189">
        <v>46148</v>
      </c>
      <c r="H85" s="190"/>
      <c r="I85" s="190"/>
      <c r="J85" s="190"/>
      <c r="K85" s="190"/>
      <c r="L85" s="190"/>
      <c r="M85" s="190"/>
      <c r="N85" s="190"/>
      <c r="O85" s="190"/>
      <c r="P85" s="190"/>
      <c r="Q85" s="190"/>
      <c r="R85" s="191"/>
      <c r="S85" s="192"/>
      <c r="T85" s="193"/>
      <c r="U85" s="193"/>
      <c r="V85" s="194"/>
      <c r="W85" s="195"/>
      <c r="X85" s="195"/>
      <c r="Y85" s="194"/>
      <c r="Z85" s="195"/>
      <c r="AA85" s="195"/>
      <c r="AB85" s="195"/>
      <c r="AC85" s="195"/>
      <c r="AD85" s="193"/>
    </row>
    <row r="86" spans="1:31" s="86" customFormat="1" ht="15" x14ac:dyDescent="0.2">
      <c r="A86" s="71"/>
      <c r="B86" s="72"/>
      <c r="C86" s="73"/>
      <c r="D86" s="74"/>
      <c r="E86" s="75"/>
      <c r="F86" s="76"/>
      <c r="G86" s="77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9"/>
      <c r="S86" s="80"/>
      <c r="T86" s="81"/>
      <c r="U86" s="81"/>
      <c r="V86" s="82"/>
      <c r="W86" s="83"/>
      <c r="X86" s="83"/>
      <c r="Y86" s="84"/>
      <c r="Z86" s="83"/>
      <c r="AA86" s="83"/>
      <c r="AB86" s="83"/>
      <c r="AC86" s="83"/>
      <c r="AD86" s="85"/>
    </row>
    <row r="87" spans="1:31" s="86" customFormat="1" ht="15" x14ac:dyDescent="0.2">
      <c r="A87" s="71"/>
      <c r="B87" s="72"/>
      <c r="C87" s="73"/>
      <c r="D87" s="74"/>
      <c r="E87" s="75"/>
      <c r="F87" s="76"/>
      <c r="G87" s="77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9"/>
      <c r="S87" s="80"/>
      <c r="T87" s="81"/>
      <c r="U87" s="81"/>
      <c r="V87" s="82"/>
      <c r="W87" s="83"/>
      <c r="X87" s="83"/>
      <c r="Y87" s="84"/>
      <c r="Z87" s="83"/>
      <c r="AA87" s="83"/>
      <c r="AB87" s="83"/>
      <c r="AC87" s="83"/>
      <c r="AD87" s="85"/>
    </row>
    <row r="88" spans="1:31" s="86" customFormat="1" ht="15" x14ac:dyDescent="0.2">
      <c r="A88" s="71"/>
      <c r="B88" s="72"/>
      <c r="C88" s="73"/>
      <c r="D88" s="74"/>
      <c r="E88" s="75"/>
      <c r="F88" s="76"/>
      <c r="G88" s="77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9"/>
      <c r="S88" s="80"/>
      <c r="T88" s="81"/>
      <c r="U88" s="81"/>
      <c r="V88" s="82"/>
      <c r="W88" s="83"/>
      <c r="X88" s="83"/>
      <c r="Y88" s="84"/>
      <c r="Z88" s="83"/>
      <c r="AA88" s="83"/>
      <c r="AB88" s="83"/>
      <c r="AC88" s="83"/>
      <c r="AD88" s="85"/>
    </row>
    <row r="89" spans="1:31" s="86" customFormat="1" ht="15" x14ac:dyDescent="0.2">
      <c r="A89" s="71"/>
      <c r="B89" s="72"/>
      <c r="C89" s="73"/>
      <c r="D89" s="74"/>
      <c r="E89" s="75"/>
      <c r="F89" s="76"/>
      <c r="G89" s="77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9"/>
      <c r="S89" s="80"/>
      <c r="T89" s="81"/>
      <c r="U89" s="81"/>
      <c r="V89" s="82"/>
      <c r="W89" s="83"/>
      <c r="X89" s="83"/>
      <c r="Y89" s="84"/>
      <c r="Z89" s="83"/>
      <c r="AA89" s="83"/>
      <c r="AB89" s="83"/>
      <c r="AC89" s="83"/>
      <c r="AD89" s="85"/>
    </row>
    <row r="90" spans="1:31" s="86" customFormat="1" ht="15" x14ac:dyDescent="0.2">
      <c r="A90" s="71"/>
      <c r="B90" s="72"/>
      <c r="C90" s="73"/>
      <c r="D90" s="74"/>
      <c r="E90" s="75"/>
      <c r="F90" s="76"/>
      <c r="G90" s="77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9"/>
      <c r="S90" s="80"/>
      <c r="T90" s="81"/>
      <c r="U90" s="81"/>
      <c r="V90" s="82"/>
      <c r="W90" s="83"/>
      <c r="X90" s="83"/>
      <c r="Y90" s="84"/>
      <c r="Z90" s="83"/>
      <c r="AA90" s="83"/>
      <c r="AB90" s="83"/>
      <c r="AC90" s="83"/>
      <c r="AD90" s="85"/>
    </row>
    <row r="91" spans="1:31" s="86" customFormat="1" ht="15" x14ac:dyDescent="0.2">
      <c r="A91" s="71"/>
      <c r="B91" s="72"/>
      <c r="C91" s="73"/>
      <c r="D91" s="74"/>
      <c r="E91" s="75"/>
      <c r="F91" s="76"/>
      <c r="G91" s="77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9"/>
      <c r="S91" s="80"/>
      <c r="T91" s="81"/>
      <c r="U91" s="81"/>
      <c r="V91" s="82"/>
      <c r="W91" s="83"/>
      <c r="X91" s="83"/>
      <c r="Y91" s="84"/>
      <c r="Z91" s="83"/>
      <c r="AA91" s="83"/>
      <c r="AB91" s="83"/>
      <c r="AC91" s="83"/>
      <c r="AD91" s="85"/>
    </row>
    <row r="92" spans="1:31" customFormat="1" ht="15" x14ac:dyDescent="0.25">
      <c r="A92" s="16"/>
      <c r="B92" s="9"/>
      <c r="C92" s="24"/>
      <c r="D92" s="21" t="s">
        <v>13</v>
      </c>
      <c r="E92" s="21"/>
      <c r="F92" s="30"/>
      <c r="G92" s="11"/>
      <c r="H92" s="29"/>
      <c r="I92" s="22" t="s">
        <v>12</v>
      </c>
      <c r="J92" s="21"/>
      <c r="K92" s="11"/>
      <c r="L92" s="11"/>
      <c r="M92" s="11"/>
      <c r="N92" s="11"/>
      <c r="O92" s="20"/>
      <c r="P92" s="14"/>
      <c r="Q92" s="14"/>
      <c r="R92" s="11"/>
      <c r="S92" s="11"/>
      <c r="T92" s="27"/>
      <c r="U92" s="26"/>
      <c r="V92" s="25"/>
      <c r="W92" s="18"/>
      <c r="X92" s="18"/>
      <c r="Y92" s="19"/>
      <c r="Z92" s="18"/>
      <c r="AA92" s="18"/>
      <c r="AB92" s="18"/>
      <c r="AC92" s="18"/>
      <c r="AD92" s="17"/>
    </row>
    <row r="93" spans="1:31" customFormat="1" ht="15.75" x14ac:dyDescent="0.25">
      <c r="A93" s="16"/>
      <c r="B93" s="15"/>
      <c r="C93" s="24"/>
      <c r="D93" s="21" t="s">
        <v>11</v>
      </c>
      <c r="E93" s="21"/>
      <c r="F93" s="30"/>
      <c r="G93" s="11"/>
      <c r="H93" s="29"/>
      <c r="I93" s="22" t="s">
        <v>10</v>
      </c>
      <c r="J93" s="21"/>
      <c r="K93" s="11"/>
      <c r="L93" s="11"/>
      <c r="M93" s="11"/>
      <c r="N93" s="11"/>
      <c r="O93" s="14"/>
      <c r="P93" s="28"/>
      <c r="Q93" s="28" t="s">
        <v>9</v>
      </c>
      <c r="R93" s="28"/>
      <c r="S93" s="11"/>
      <c r="T93" s="27"/>
      <c r="U93" s="26"/>
      <c r="V93" s="25"/>
      <c r="W93" s="18"/>
      <c r="X93" s="18"/>
      <c r="Y93" s="19"/>
      <c r="Z93" s="18"/>
      <c r="AA93" s="18"/>
      <c r="AB93" s="18"/>
      <c r="AC93" s="18"/>
      <c r="AD93" s="17"/>
    </row>
    <row r="94" spans="1:31" customFormat="1" ht="15.75" x14ac:dyDescent="0.25">
      <c r="A94" s="16"/>
      <c r="B94" s="15"/>
      <c r="C94" s="24"/>
      <c r="D94" s="21" t="s">
        <v>8</v>
      </c>
      <c r="E94" s="22" t="s">
        <v>7</v>
      </c>
      <c r="F94" s="30"/>
      <c r="G94" s="11"/>
      <c r="H94" s="29"/>
      <c r="I94" s="22" t="s">
        <v>6</v>
      </c>
      <c r="J94" s="21"/>
      <c r="K94" s="11"/>
      <c r="L94" s="11"/>
      <c r="M94" s="11"/>
      <c r="N94" s="11"/>
      <c r="O94" s="14"/>
      <c r="P94" s="28"/>
      <c r="Q94" s="28" t="s">
        <v>5</v>
      </c>
      <c r="R94" s="28"/>
      <c r="S94" s="11"/>
      <c r="T94" s="27"/>
      <c r="U94" s="26"/>
      <c r="V94" s="25"/>
      <c r="W94" s="18"/>
      <c r="X94" s="18"/>
      <c r="Y94" s="19"/>
      <c r="Z94" s="18"/>
      <c r="AA94" s="18"/>
      <c r="AB94" s="18"/>
      <c r="AC94" s="18"/>
      <c r="AD94" s="17"/>
    </row>
    <row r="95" spans="1:31" customFormat="1" ht="18.75" customHeight="1" x14ac:dyDescent="0.25">
      <c r="A95" s="16"/>
      <c r="B95" s="15"/>
      <c r="C95" s="24"/>
      <c r="D95" s="209" t="s">
        <v>4</v>
      </c>
      <c r="E95" s="209"/>
      <c r="F95" s="209"/>
      <c r="G95" s="23" t="s">
        <v>3</v>
      </c>
      <c r="H95" s="23"/>
      <c r="I95" s="22" t="s">
        <v>2</v>
      </c>
      <c r="J95" s="21"/>
      <c r="K95" s="11"/>
      <c r="L95" s="11"/>
      <c r="M95" s="11"/>
      <c r="N95" s="11"/>
      <c r="O95" s="14"/>
      <c r="P95" s="14"/>
      <c r="Q95" s="20"/>
      <c r="R95" s="11"/>
      <c r="S95" s="11"/>
      <c r="T95" s="210"/>
      <c r="U95" s="210"/>
      <c r="V95" s="210"/>
      <c r="W95" s="18"/>
      <c r="X95" s="18"/>
      <c r="Y95" s="19"/>
      <c r="Z95" s="18"/>
      <c r="AA95" s="18"/>
      <c r="AB95" s="18"/>
      <c r="AC95" s="18"/>
      <c r="AD95" s="17"/>
    </row>
    <row r="96" spans="1:31" ht="18.75" customHeight="1" x14ac:dyDescent="0.3">
      <c r="A96" s="16"/>
      <c r="B96" s="15"/>
      <c r="C96" s="11"/>
      <c r="D96" s="11"/>
      <c r="E96" s="11"/>
      <c r="F96" s="12"/>
      <c r="G96" s="11"/>
      <c r="H96" s="11"/>
      <c r="I96" s="11"/>
      <c r="J96" s="12"/>
      <c r="K96" s="11"/>
      <c r="L96" s="11"/>
      <c r="M96" s="11"/>
      <c r="N96" s="11"/>
      <c r="O96" s="12"/>
      <c r="P96" s="11"/>
      <c r="Q96" s="11"/>
      <c r="R96" s="11"/>
      <c r="S96" s="11"/>
      <c r="T96" s="14"/>
      <c r="U96" s="14"/>
      <c r="V96" s="14"/>
    </row>
    <row r="97" spans="1:22" x14ac:dyDescent="0.3">
      <c r="A97" s="11"/>
      <c r="B97" s="13"/>
      <c r="C97" s="11"/>
      <c r="D97" s="11"/>
      <c r="E97" s="11"/>
      <c r="F97" s="12"/>
      <c r="G97" s="11"/>
      <c r="H97" s="11"/>
      <c r="I97" s="11"/>
      <c r="J97" s="12"/>
      <c r="K97" s="11"/>
      <c r="L97" s="11"/>
      <c r="M97" s="11"/>
      <c r="N97" s="11"/>
      <c r="O97" s="12"/>
      <c r="P97" s="11"/>
      <c r="Q97" s="11"/>
      <c r="R97" s="11"/>
      <c r="S97" s="11"/>
      <c r="T97" s="211" t="s">
        <v>1</v>
      </c>
      <c r="U97" s="212"/>
      <c r="V97" s="212"/>
    </row>
    <row r="99" spans="1:22" x14ac:dyDescent="0.3">
      <c r="E99" s="5" t="s">
        <v>0</v>
      </c>
    </row>
  </sheetData>
  <mergeCells count="111">
    <mergeCell ref="A47:A48"/>
    <mergeCell ref="D11:F11"/>
    <mergeCell ref="A55:A56"/>
    <mergeCell ref="B55:B56"/>
    <mergeCell ref="A13:A14"/>
    <mergeCell ref="B13:B14"/>
    <mergeCell ref="C13:C14"/>
    <mergeCell ref="A15:A16"/>
    <mergeCell ref="A11:A12"/>
    <mergeCell ref="B11:B12"/>
    <mergeCell ref="C11:C12"/>
    <mergeCell ref="B43:B44"/>
    <mergeCell ref="B19:B20"/>
    <mergeCell ref="C23:C24"/>
    <mergeCell ref="B41:B42"/>
    <mergeCell ref="A31:A32"/>
    <mergeCell ref="B31:B32"/>
    <mergeCell ref="C31:C32"/>
    <mergeCell ref="A33:A34"/>
    <mergeCell ref="B33:B34"/>
    <mergeCell ref="C33:C34"/>
    <mergeCell ref="A35:A36"/>
    <mergeCell ref="B35:B36"/>
    <mergeCell ref="C35:C36"/>
    <mergeCell ref="B65:B66"/>
    <mergeCell ref="A65:A66"/>
    <mergeCell ref="A59:A60"/>
    <mergeCell ref="B59:B60"/>
    <mergeCell ref="C59:C60"/>
    <mergeCell ref="A23:A24"/>
    <mergeCell ref="B23:B24"/>
    <mergeCell ref="A21:A22"/>
    <mergeCell ref="B21:B22"/>
    <mergeCell ref="C21:C22"/>
    <mergeCell ref="A63:A64"/>
    <mergeCell ref="A57:A58"/>
    <mergeCell ref="B57:B58"/>
    <mergeCell ref="C57:C58"/>
    <mergeCell ref="A53:A54"/>
    <mergeCell ref="A27:A28"/>
    <mergeCell ref="B27:B28"/>
    <mergeCell ref="C27:C28"/>
    <mergeCell ref="A29:A30"/>
    <mergeCell ref="B29:B30"/>
    <mergeCell ref="C29:C30"/>
    <mergeCell ref="A45:A46"/>
    <mergeCell ref="B45:B46"/>
    <mergeCell ref="C45:C46"/>
    <mergeCell ref="A75:A76"/>
    <mergeCell ref="B75:B76"/>
    <mergeCell ref="A73:A74"/>
    <mergeCell ref="B73:B74"/>
    <mergeCell ref="C73:C74"/>
    <mergeCell ref="A69:A70"/>
    <mergeCell ref="B69:B70"/>
    <mergeCell ref="A67:A68"/>
    <mergeCell ref="B67:B68"/>
    <mergeCell ref="C67:C68"/>
    <mergeCell ref="C65:C66"/>
    <mergeCell ref="C39:C40"/>
    <mergeCell ref="C43:C44"/>
    <mergeCell ref="A49:A50"/>
    <mergeCell ref="A51:A52"/>
    <mergeCell ref="A43:A44"/>
    <mergeCell ref="D95:F95"/>
    <mergeCell ref="T95:V95"/>
    <mergeCell ref="T97:V97"/>
    <mergeCell ref="A77:A78"/>
    <mergeCell ref="B77:B78"/>
    <mergeCell ref="C77:C78"/>
    <mergeCell ref="A79:A80"/>
    <mergeCell ref="B79:B80"/>
    <mergeCell ref="C79:C80"/>
    <mergeCell ref="C69:C70"/>
    <mergeCell ref="A71:A72"/>
    <mergeCell ref="B71:B72"/>
    <mergeCell ref="C71:C72"/>
    <mergeCell ref="A81:A82"/>
    <mergeCell ref="B81:B82"/>
    <mergeCell ref="C81:C82"/>
    <mergeCell ref="A61:A62"/>
    <mergeCell ref="B61:B62"/>
    <mergeCell ref="B15:B16"/>
    <mergeCell ref="B63:B64"/>
    <mergeCell ref="C63:C64"/>
    <mergeCell ref="B25:B26"/>
    <mergeCell ref="C15:C16"/>
    <mergeCell ref="C49:C50"/>
    <mergeCell ref="C53:C54"/>
    <mergeCell ref="B47:B48"/>
    <mergeCell ref="C47:C48"/>
    <mergeCell ref="B17:B18"/>
    <mergeCell ref="B37:B38"/>
    <mergeCell ref="C37:C38"/>
    <mergeCell ref="B49:B50"/>
    <mergeCell ref="B51:B52"/>
    <mergeCell ref="C51:C52"/>
    <mergeCell ref="C55:C56"/>
    <mergeCell ref="B53:B54"/>
    <mergeCell ref="C61:C62"/>
    <mergeCell ref="A17:A18"/>
    <mergeCell ref="C17:C18"/>
    <mergeCell ref="A25:A26"/>
    <mergeCell ref="C25:C26"/>
    <mergeCell ref="A19:A20"/>
    <mergeCell ref="C19:C20"/>
    <mergeCell ref="C41:C42"/>
    <mergeCell ref="B39:B40"/>
    <mergeCell ref="A39:A40"/>
    <mergeCell ref="A41:A42"/>
    <mergeCell ref="A37:A3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22" fitToHeight="0" pageOrder="overThenDown" orientation="landscape" r:id="rId1"/>
  <headerFooter alignWithMargins="0">
    <oddFooter>&amp;L&amp;"Times New Roman,Regular"Plan de Passation de Marchés  du Projet .....&amp;R&amp;"Times New Roman,Regular"&amp;D   -  &amp;P/&amp;N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PPM WURI DGCMP</vt:lpstr>
      <vt:lpstr>'PPM WURI DGCMP'!Impression_des_titres</vt:lpstr>
      <vt:lpstr>'PPM WURI DGCMP'!Zone_d_impression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Mme Hadiza Zanguina Soumana</dc:creator>
  <cp:lastModifiedBy>LENOVO</cp:lastModifiedBy>
  <cp:lastPrinted>2026-05-06T11:23:55Z</cp:lastPrinted>
  <dcterms:created xsi:type="dcterms:W3CDTF">2026-05-05T15:48:24Z</dcterms:created>
  <dcterms:modified xsi:type="dcterms:W3CDTF">2026-05-08T11:08:02Z</dcterms:modified>
</cp:coreProperties>
</file>